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kbsplit.local\kbcst\KBCSplit\Investicije\OHBP PRIVREMENI\MEDICINSKI PROGRAM\"/>
    </mc:Choice>
  </mc:AlternateContent>
  <bookViews>
    <workbookView xWindow="0" yWindow="0" windowWidth="19440" windowHeight="8550" tabRatio="951"/>
  </bookViews>
  <sheets>
    <sheet name="1_OHBP KIRURGIJA" sheetId="3" r:id="rId1"/>
    <sheet name="2_OHBP INTERNO" sheetId="18" r:id="rId2"/>
    <sheet name="3_OHBP DJEČJE" sheetId="20" r:id="rId3"/>
  </sheets>
  <definedNames>
    <definedName name="_xlnm.Print_Titles" localSheetId="0">'1_OHBP KIRURGIJA'!$12:$12</definedName>
    <definedName name="_xlnm.Print_Titles" localSheetId="1">'2_OHBP INTERNO'!$11:$11</definedName>
    <definedName name="_xlnm.Print_Titles" localSheetId="2">'3_OHBP DJEČJE'!$11:$11</definedName>
    <definedName name="_xlnm.Print_Area" localSheetId="0">'1_OHBP KIRURGIJA'!$A$1:$G$98</definedName>
    <definedName name="_xlnm.Print_Area" localSheetId="1">'2_OHBP INTERNO'!$A$1:$G$67</definedName>
    <definedName name="_xlnm.Print_Area" localSheetId="2">'3_OHBP DJEČJE'!$A$1:$G$47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20" l="1"/>
  <c r="G24" i="20"/>
  <c r="G30" i="20"/>
  <c r="G79" i="3"/>
  <c r="G72" i="3"/>
  <c r="G18" i="3"/>
  <c r="G29" i="3"/>
  <c r="G36" i="3"/>
  <c r="G49" i="3"/>
  <c r="G28" i="3"/>
  <c r="G45" i="3"/>
  <c r="G22" i="20" l="1"/>
  <c r="G40" i="18"/>
  <c r="G52" i="18"/>
  <c r="G51" i="18"/>
  <c r="G67" i="3"/>
  <c r="G66" i="3"/>
  <c r="G44" i="3" l="1"/>
  <c r="G41" i="3" l="1"/>
  <c r="G58" i="3" l="1"/>
  <c r="G78" i="3" l="1"/>
  <c r="G62" i="3"/>
  <c r="G19" i="20" l="1"/>
  <c r="G20" i="20"/>
  <c r="G38" i="20" l="1"/>
  <c r="G34" i="20"/>
  <c r="G33" i="20"/>
  <c r="G29" i="20"/>
  <c r="G28" i="20"/>
  <c r="G23" i="20"/>
  <c r="G21" i="20"/>
  <c r="G15" i="20"/>
  <c r="G42" i="20" s="1"/>
  <c r="D8" i="20"/>
  <c r="D46" i="20" s="1"/>
  <c r="D7" i="20"/>
  <c r="D45" i="20" s="1"/>
  <c r="D6" i="20"/>
  <c r="D44" i="20" s="1"/>
  <c r="D5" i="20"/>
  <c r="D43" i="20" s="1"/>
  <c r="D4" i="20"/>
  <c r="D42" i="20" s="1"/>
  <c r="G40" i="3"/>
  <c r="G39" i="3"/>
  <c r="G38" i="18"/>
  <c r="G35" i="20" l="1"/>
  <c r="G45" i="20" s="1"/>
  <c r="G44" i="20"/>
  <c r="G43" i="20"/>
  <c r="G39" i="20"/>
  <c r="G46" i="20" s="1"/>
  <c r="G57" i="18"/>
  <c r="G56" i="18"/>
  <c r="G42" i="18"/>
  <c r="G41" i="18"/>
  <c r="G25" i="18"/>
  <c r="G39" i="18"/>
  <c r="G37" i="18"/>
  <c r="G33" i="18"/>
  <c r="G32" i="18"/>
  <c r="G31" i="18"/>
  <c r="G26" i="18"/>
  <c r="G24" i="18"/>
  <c r="G23" i="18"/>
  <c r="G22" i="18"/>
  <c r="G21" i="18"/>
  <c r="G20" i="18"/>
  <c r="G19" i="18"/>
  <c r="G15" i="18"/>
  <c r="G43" i="3"/>
  <c r="G47" i="3"/>
  <c r="G47" i="20" l="1"/>
  <c r="G43" i="18"/>
  <c r="G16" i="18"/>
  <c r="G27" i="18"/>
  <c r="D4" i="3"/>
  <c r="G47" i="18" l="1"/>
  <c r="G46" i="18"/>
  <c r="G54" i="18"/>
  <c r="G53" i="18"/>
  <c r="D9" i="18"/>
  <c r="D66" i="18" s="1"/>
  <c r="D8" i="18"/>
  <c r="D65" i="18" s="1"/>
  <c r="D7" i="18"/>
  <c r="D64" i="18" s="1"/>
  <c r="D6" i="18"/>
  <c r="D63" i="18" s="1"/>
  <c r="D5" i="18"/>
  <c r="D62" i="18" s="1"/>
  <c r="D4" i="18"/>
  <c r="D61" i="18" s="1"/>
  <c r="G58" i="18" l="1"/>
  <c r="G48" i="18"/>
  <c r="G65" i="18" s="1"/>
  <c r="G34" i="18"/>
  <c r="G63" i="18" s="1"/>
  <c r="G66" i="18"/>
  <c r="G62" i="18"/>
  <c r="G61" i="18"/>
  <c r="G64" i="18"/>
  <c r="G67" i="18" l="1"/>
  <c r="D10" i="3"/>
  <c r="D97" i="3" s="1"/>
  <c r="D9" i="3"/>
  <c r="D96" i="3" s="1"/>
  <c r="D8" i="3"/>
  <c r="D95" i="3" s="1"/>
  <c r="D7" i="3"/>
  <c r="D94" i="3" s="1"/>
  <c r="D6" i="3"/>
  <c r="D93" i="3" s="1"/>
  <c r="D5" i="3"/>
  <c r="D92" i="3" s="1"/>
  <c r="D91" i="3"/>
  <c r="G57" i="3" l="1"/>
  <c r="G60" i="3" l="1"/>
  <c r="G27" i="3" l="1"/>
  <c r="G42" i="3" l="1"/>
  <c r="G77" i="3" l="1"/>
  <c r="G65" i="3" l="1"/>
  <c r="G64" i="3"/>
  <c r="G59" i="3"/>
  <c r="G56" i="3"/>
  <c r="G55" i="3"/>
  <c r="G54" i="3"/>
  <c r="G71" i="3"/>
  <c r="G70" i="3"/>
  <c r="G61" i="3"/>
  <c r="G95" i="3" l="1"/>
  <c r="G87" i="3" l="1"/>
  <c r="G86" i="3"/>
  <c r="G84" i="3"/>
  <c r="G83" i="3"/>
  <c r="G82" i="3"/>
  <c r="G76" i="3"/>
  <c r="G75" i="3"/>
  <c r="G48" i="3"/>
  <c r="G46" i="3"/>
  <c r="G35" i="3"/>
  <c r="G34" i="3"/>
  <c r="G33" i="3"/>
  <c r="G26" i="3"/>
  <c r="G25" i="3"/>
  <c r="G24" i="3"/>
  <c r="G23" i="3"/>
  <c r="G22" i="3"/>
  <c r="G21" i="3"/>
  <c r="G17" i="3"/>
  <c r="G16" i="3"/>
  <c r="G96" i="3" l="1"/>
  <c r="G92" i="3"/>
  <c r="G91" i="3"/>
  <c r="G93" i="3"/>
  <c r="G94" i="3"/>
  <c r="G88" i="3"/>
  <c r="G97" i="3" s="1"/>
  <c r="G98" i="3" l="1"/>
</calcChain>
</file>

<file path=xl/sharedStrings.xml><?xml version="1.0" encoding="utf-8"?>
<sst xmlns="http://schemas.openxmlformats.org/spreadsheetml/2006/main" count="328" uniqueCount="163">
  <si>
    <t xml:space="preserve">1. </t>
  </si>
  <si>
    <t>1.1.</t>
  </si>
  <si>
    <t>1.2.</t>
  </si>
  <si>
    <t>1.3.</t>
  </si>
  <si>
    <t>1.4.</t>
  </si>
  <si>
    <t>1.5.</t>
  </si>
  <si>
    <t>1.6.</t>
  </si>
  <si>
    <t>1.7.</t>
  </si>
  <si>
    <t>R.br.</t>
  </si>
  <si>
    <t>Naziv prostora</t>
  </si>
  <si>
    <t>Prostorija za instrumentarke</t>
  </si>
  <si>
    <t>UKUPNO:</t>
  </si>
  <si>
    <t xml:space="preserve">Prostorija za UPS
</t>
  </si>
  <si>
    <t>Napomena: Površine pretpostavljene za fazu programiranja, stvarne površine će proizaći iz projektnih rješenja za pojedine vrste instalacija</t>
  </si>
  <si>
    <t>PROSTORI ZA ZBRINJAVANJE - REANIMACIJU PACIJENATA</t>
  </si>
  <si>
    <t>PROSTORI ZA INTERVENCIJE I OP ZAHVATE</t>
  </si>
  <si>
    <t>DODATNI PRATEĆI PROSTORI OHBP-a</t>
  </si>
  <si>
    <t>PROSTORI ZA PRIJAM PACIJENATA</t>
  </si>
  <si>
    <t xml:space="preserve">1.1. </t>
  </si>
  <si>
    <t>1.1.1.</t>
  </si>
  <si>
    <t>1.1.2.</t>
  </si>
  <si>
    <t>1.1.3.</t>
  </si>
  <si>
    <t>1.2.1.</t>
  </si>
  <si>
    <t>1.2.2.</t>
  </si>
  <si>
    <t>1.2.3.</t>
  </si>
  <si>
    <t>1.2.4.</t>
  </si>
  <si>
    <t>1.2.5.</t>
  </si>
  <si>
    <t>1.2.6.</t>
  </si>
  <si>
    <t>1.2.7.</t>
  </si>
  <si>
    <t>Prostorija za razgovor liječnika s rodbinom</t>
  </si>
  <si>
    <t>1.3.1.</t>
  </si>
  <si>
    <t>1.3.2.</t>
  </si>
  <si>
    <t>1.3.3.</t>
  </si>
  <si>
    <t>Prostorija za nečisto</t>
  </si>
  <si>
    <t>Prostorija za čisto</t>
  </si>
  <si>
    <t>1.4.1.</t>
  </si>
  <si>
    <t>1.4.2.</t>
  </si>
  <si>
    <t>1.4.3.</t>
  </si>
  <si>
    <t>1.4.4.</t>
  </si>
  <si>
    <t>1.4.5.</t>
  </si>
  <si>
    <t>1.4.6.</t>
  </si>
  <si>
    <t>1.4.7.</t>
  </si>
  <si>
    <t>Prostorija za umrle</t>
  </si>
  <si>
    <t>1.5.1.</t>
  </si>
  <si>
    <t>*Komunikacija od ulaza do prostorija za politraumu i reanimaciju mora biti jednostavna, brza i lako dostupna ulazu vozilima hitne medicinske službe</t>
  </si>
  <si>
    <t>1.5.2.</t>
  </si>
  <si>
    <t>1.5.3.</t>
  </si>
  <si>
    <t xml:space="preserve">UKUPNO </t>
  </si>
  <si>
    <t>1.6.1.</t>
  </si>
  <si>
    <t>1.6.2.</t>
  </si>
  <si>
    <t>1.6.3.</t>
  </si>
  <si>
    <t>1.6.4.</t>
  </si>
  <si>
    <t>1.6.5.</t>
  </si>
  <si>
    <t>1.6.6.</t>
  </si>
  <si>
    <t>1.6.7.</t>
  </si>
  <si>
    <t>Prostor za očitavanje nalaza</t>
  </si>
  <si>
    <t>Soba glavne sestre</t>
  </si>
  <si>
    <t>Boravak osoblja s čajnom kuhinjom</t>
  </si>
  <si>
    <t>UKUPNO NETTO:</t>
  </si>
  <si>
    <t>1.7.1.</t>
  </si>
  <si>
    <t>Prostorija za reanimaciju</t>
  </si>
  <si>
    <t>Prostorija za  izljev, opremljena uređajem za izljevanje otpadnih tekućina, pranje i dezinfekciju različitih posuda i pribora</t>
  </si>
  <si>
    <t>PROSTORI ZA INSTALACIJE OP. BLOKA</t>
  </si>
  <si>
    <t>1.7.5.</t>
  </si>
  <si>
    <t>GLAVNI PROSTORI - OPERACIJSKE DVORANE S PRATEĆIM PROSTORIMA</t>
  </si>
  <si>
    <t>PROSTORI OSOBLJA</t>
  </si>
  <si>
    <t>Služba sigurnosti - uz čekaonicu (prostorija 1.2.1.)</t>
  </si>
  <si>
    <t>Čekaonica za odrasle pacijente smještena neposredno uz prijamni pult i prostorije za trijažu.
Čekaonica ne smije biti izravno povezana s prostorima za zbrinjavanje pacijenata</t>
  </si>
  <si>
    <t>~ Opercijske dvorane za hitne operacije</t>
  </si>
  <si>
    <t>Ulazne sadržaje ("pješački" i za vozila hitne pomoći) odvojiti (kontrolirani prolaz) od ostalih sadržaja OHBP i njihovi putevi ne smiju se križati</t>
  </si>
  <si>
    <t xml:space="preserve">Sanitarije za pacijente s invaliditetom i smanjene pokretljivosti </t>
  </si>
  <si>
    <t xml:space="preserve">Operacijska dvorana 1 za hitne operacije   </t>
  </si>
  <si>
    <t xml:space="preserve">Operacijska dvorana 2 za hitne operacije </t>
  </si>
  <si>
    <r>
      <rPr>
        <u/>
        <sz val="10"/>
        <rFont val="Consolas"/>
        <family val="3"/>
      </rPr>
      <t>Garderobe osoblja-napomena:</t>
    </r>
    <r>
      <rPr>
        <sz val="10"/>
        <rFont val="Consolas"/>
        <family val="3"/>
      </rPr>
      <t xml:space="preserve">
Garderobe planirati modularno iz više manjih prostorija radi fleksibilnosti raspodjele po spolu prema stvarnim budućim potrebama
</t>
    </r>
    <r>
      <rPr>
        <b/>
        <sz val="10"/>
        <color rgb="FFFF0000"/>
        <rFont val="Consolas"/>
        <family val="3"/>
      </rPr>
      <t/>
    </r>
  </si>
  <si>
    <t>Natkriveni prostor samo za ulaz vozilima hitne medicinske službe</t>
  </si>
  <si>
    <t>Sanitarije za pacijente - žene, 2 WC kabine s predprostorom i umivaonicima</t>
  </si>
  <si>
    <t>Prostorija za lijekove, sterilni materijal, medicinski materijal, potrošnog medicinskog materijala i pokretne opreme</t>
  </si>
  <si>
    <t>PROSTORI ZA ZBRINJAVANJE AKUTNIH I SUBAKUTNIH PACIJENATA - ODRASLI</t>
  </si>
  <si>
    <t xml:space="preserve">Prostorija za trijažu. Smještena neposredno uz prijemni pult (prostorija 1.2.2.) </t>
  </si>
  <si>
    <t xml:space="preserve">Ambulanta za preglede
</t>
  </si>
  <si>
    <t>Gipsaonica</t>
  </si>
  <si>
    <t>Prostorija za sredstva i pribor za čišćenje</t>
  </si>
  <si>
    <t xml:space="preserve">Prostorija za elektroormare, komunikacijski ormar - informatičku podršku
</t>
  </si>
  <si>
    <t>DIJAGNOSTIKA - RADIOLOŠKA DIJAGNOSTIKA</t>
  </si>
  <si>
    <t>RTG snimaonica</t>
  </si>
  <si>
    <t>1.5.1.1.</t>
  </si>
  <si>
    <t>1.5.1.2.</t>
  </si>
  <si>
    <t>1.5.1.3.</t>
  </si>
  <si>
    <t>1.5.3.1.</t>
  </si>
  <si>
    <t>1.5.1.4.</t>
  </si>
  <si>
    <t>1.5.1.5.</t>
  </si>
  <si>
    <t>1.5.1.6.</t>
  </si>
  <si>
    <t>1.5.2.1.</t>
  </si>
  <si>
    <t>1.5.2.2.</t>
  </si>
  <si>
    <t>1.7.2.</t>
  </si>
  <si>
    <t>1.7.6.</t>
  </si>
  <si>
    <t>ULAZNI SADRŽAJI - HITNI KIRURŠKI</t>
  </si>
  <si>
    <t>ULAZNI SADRŽAJI - HITNI INTERNI</t>
  </si>
  <si>
    <t>DIJAGNOSTIKA I ENDOSKOPIJA</t>
  </si>
  <si>
    <t>REKAPITULACIJA - OBJEDINJENI HITNI BOLNIČKI PRIJAM</t>
  </si>
  <si>
    <t>ULAZNI SADRŽAJI - HITNI DJEČJI</t>
  </si>
  <si>
    <t xml:space="preserve">Ambulanta za male zahvate
</t>
  </si>
  <si>
    <t>HITNI BOLNIČKI PRIJAM - KIRURŠKI</t>
  </si>
  <si>
    <t>HITNI BOLNIČKI PRIJAM - INTERNI</t>
  </si>
  <si>
    <t>kom.</t>
  </si>
  <si>
    <r>
      <t>m</t>
    </r>
    <r>
      <rPr>
        <vertAlign val="superscript"/>
        <sz val="10"/>
        <rFont val="Consolas"/>
        <family val="3"/>
      </rPr>
      <t>2</t>
    </r>
  </si>
  <si>
    <t>Sanitarije za pacijente - muškarci, 2 WC kabine s predprostorom i umivaonicima</t>
  </si>
  <si>
    <t>1.4.10.</t>
  </si>
  <si>
    <t>Prijamni pult s administracijom
Prijamni pult mora biti smješten neposredno uz čekaonicu i uz prostorije za trijažu, a površina i oblik prijamnog pulta mora omogućavati laku komunikaciju i rad s pacijentima kao i dobar nadzor nad cijelom čekaonicom i ulazom</t>
  </si>
  <si>
    <t>Ulazni prostor za individualne ("pješačke") dolaske - vjetrobran uz čekaonicu  (prostorija 1.2.1.) i prostor za smještaj kolica za transport ležećih i sjedećih pacijenata</t>
  </si>
  <si>
    <t>Soba dežurnog liječnika s TWC</t>
  </si>
  <si>
    <t xml:space="preserve">Garderobe osoblja - muškarci, sa sanitarnim čvorom 
(tuš, WC)
</t>
  </si>
  <si>
    <t xml:space="preserve">Garderobe osoblja - žene sa sanitarnim čvorom 
(tuš, WC)
</t>
  </si>
  <si>
    <t>1.5.3.2.</t>
  </si>
  <si>
    <t xml:space="preserve">Prostor za anesteziološku pripremu i buđenje pacijenata s dva mjesta (za operacijske dvorane - prostorije 1.5.1.1. i  1.5.1.2.)
</t>
  </si>
  <si>
    <t>Sanitarije za djecu odvojeno po spolu, 2 WC kabine s predprostorom i umivaonicima</t>
  </si>
  <si>
    <t>HITNI BOLNIČKI PRIJAM - HITNI DJEČJI</t>
  </si>
  <si>
    <t xml:space="preserve">Prostorija za nečisto </t>
  </si>
  <si>
    <t xml:space="preserve">Prostorija za izolaciju za odrasle </t>
  </si>
  <si>
    <t>Prostorija za liječnike (kirurg, anesteziolog)</t>
  </si>
  <si>
    <t>Kontrolna soba uz RTG</t>
  </si>
  <si>
    <t>Prostorije za zbrinjavanje - opservaciju (smještaj i obradu) akutnih pacijenata s 5 ležajeva za odrasle pacijente s nadzornim pultom. Omogućiti vizualni nadzor pacijenata.</t>
  </si>
  <si>
    <t>Prostorije za zbrinjavanje - opservaciju (smještaj i obradu) subakutnih pacijenata sa 7 ležajeva za odrasle pacijente s nadzornim pultom. Omogućiti vizualni nadzor pacijenata.</t>
  </si>
  <si>
    <t>Priprema medicinskog osoblja - pranje ruku kirurga, prostor opremljen kirurškim koritima, prostor za pripremu instrumenata, broj i raspored prostorija uskladiti s tlocrtnim rješenjem operacijskih dvorana</t>
  </si>
  <si>
    <t>Higijenski propusnik</t>
  </si>
  <si>
    <t>Prostorije za zbrinjavanje - opservaciju (smještaj i obradu) subakutnih pacijenata - djece, s 3 ležaja i nadzornim pultom. Omogućiti vizualni nadzor pacijenata.</t>
  </si>
  <si>
    <t>Sanitarije za pacijente, 2 WC kabine s predprostorom i umivaonicima</t>
  </si>
  <si>
    <t>Sanitarije za djecu (uz 1.4.3.) s tuš kabinom</t>
  </si>
  <si>
    <t>Prostor za pohranu sterilnog i anesteziološkog materijala (ormari s policama)</t>
  </si>
  <si>
    <t>Prostorija za izolaciju za odrasle</t>
  </si>
  <si>
    <t>Prostorije za zbrinjavanje - opservaciju (smještaj i obradu) subakutnih pacijenata s 9 ležajeva za odrasle pacijente s nadzornim pultom. Omogućiti vizualni nadzor pacijenata.</t>
  </si>
  <si>
    <t>Prostorija za dežurnog specijalista</t>
  </si>
  <si>
    <t>Prostorija za dežurne medicinske sestre</t>
  </si>
  <si>
    <t>1.5.2.3.</t>
  </si>
  <si>
    <t>1.5.2.4.</t>
  </si>
  <si>
    <t>Soba voditelja s prostorom za tajnicu</t>
  </si>
  <si>
    <t>Prostorija za pranje pacijenata</t>
  </si>
  <si>
    <t>djeca??</t>
  </si>
  <si>
    <t>Sanitarije za pacijente s umivaonikom prilagođeno za invalide</t>
  </si>
  <si>
    <t>Prostor za majke i dojenčad</t>
  </si>
  <si>
    <t>Prostorije za zbrinjavanje - opservaciju (smještaj i obradu) akutnih i subakutnih pacijenata s 3 ležaja za djecu s nadzornim pultom te sanitarnim čvorom s tuš-kabinom. Omogućiti vizualni nadzor pacijenata.</t>
  </si>
  <si>
    <t>Prostorija za izolaciju za djecu</t>
  </si>
  <si>
    <t>PROSTORI ZA ZBRINJAVANJE AKUTNIH I SUBAKUTNIH PACIJENATA - DJECA</t>
  </si>
  <si>
    <t>PROSTORI ZA ZBRINJAVANJE - REANIMACIJU PACIJENATA -DJECA</t>
  </si>
  <si>
    <t>1.4.11.</t>
  </si>
  <si>
    <t>1.5.1.7.</t>
  </si>
  <si>
    <t>1.7.3.</t>
  </si>
  <si>
    <t>1.7.4.</t>
  </si>
  <si>
    <t>1.2.8.</t>
  </si>
  <si>
    <t>Ulazni prostor - vjetrobran uz čekaonicu  (prostorija 1.2.1.) i prostor za smještaj kolica za transport ležećih i sjedećih pacijenata</t>
  </si>
  <si>
    <t>1.4.12.</t>
  </si>
  <si>
    <t xml:space="preserve">Sanitarni čvor za pacijente, prilagođen za pacijente s invaliditetom i smanjene pokretljivosti, s tuš-kabinom
</t>
  </si>
  <si>
    <t>Sanitarni čvor za pacijente, prilagođen za pacijente s invaliditetom i smanjene pokretljivosti, s tuš-kabinom</t>
  </si>
  <si>
    <t>1.5.1.8.</t>
  </si>
  <si>
    <t>1.5.1.9.</t>
  </si>
  <si>
    <t>Prostorija za dežurnog liječnika</t>
  </si>
  <si>
    <t>Sanitarni čvor za osoblje - muškarci, WC, umivaonik, tuš-kabina</t>
  </si>
  <si>
    <t>Sanitarni čvor za osoblje - žene, WC, umivaonik, tuš-kabina</t>
  </si>
  <si>
    <t>Ambulanta za endoskopiju</t>
  </si>
  <si>
    <t>Prostor za pranje i dezinfekciju endoskopa</t>
  </si>
  <si>
    <t xml:space="preserve">Garderobe osoblja - muškarci, s 2 sanitarna čvora 
(tuš, WC)
</t>
  </si>
  <si>
    <t xml:space="preserve">Garderobe osoblja - žene s 2 sanitarna čvora 
(tuš, WC)
</t>
  </si>
  <si>
    <t>Čekaonica za djecu smještena neposredno uz prijamni pult.
Čekaonica ne smije biti izravno povezana s prostorima za zbrinjavanje pacijenata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</si>
</sst>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sz val="10"/>
      <name val="Consolas"/>
      <family val="3"/>
      <charset val="238"/>
    </font>
    <font>
      <sz val="10"/>
      <color rgb="FFFF0000"/>
      <name val="Consolas"/>
      <family val="3"/>
      <charset val="238"/>
    </font>
    <font>
      <b/>
      <sz val="10"/>
      <color rgb="FFFF0000"/>
      <name val="Consolas"/>
      <family val="3"/>
      <charset val="238"/>
    </font>
    <font>
      <sz val="10"/>
      <color rgb="FF0070C0"/>
      <name val="Consolas"/>
      <family val="3"/>
      <charset val="238"/>
    </font>
    <font>
      <b/>
      <sz val="10"/>
      <color rgb="FF0070C0"/>
      <name val="Consolas"/>
      <family val="3"/>
      <charset val="238"/>
    </font>
    <font>
      <b/>
      <sz val="10"/>
      <name val="Consolas"/>
      <family val="3"/>
      <charset val="238"/>
    </font>
    <font>
      <sz val="8"/>
      <name val="Consolas"/>
      <family val="3"/>
      <charset val="238"/>
    </font>
    <font>
      <sz val="10"/>
      <color rgb="FF7030A0"/>
      <name val="Consolas"/>
      <family val="3"/>
      <charset val="238"/>
    </font>
    <font>
      <b/>
      <sz val="10"/>
      <color rgb="FF7030A0"/>
      <name val="Consolas"/>
      <family val="3"/>
      <charset val="238"/>
    </font>
    <font>
      <b/>
      <sz val="10"/>
      <name val="Consolas"/>
      <family val="3"/>
    </font>
    <font>
      <sz val="10"/>
      <color rgb="FFFF0000"/>
      <name val="Consolas"/>
      <family val="3"/>
    </font>
    <font>
      <sz val="10"/>
      <name val="Consolas"/>
      <family val="3"/>
    </font>
    <font>
      <u/>
      <sz val="10"/>
      <name val="Consolas"/>
      <family val="3"/>
    </font>
    <font>
      <b/>
      <sz val="10"/>
      <color rgb="FFFF0000"/>
      <name val="Consolas"/>
      <family val="3"/>
    </font>
    <font>
      <vertAlign val="superscript"/>
      <sz val="10"/>
      <name val="Consolas"/>
      <family val="3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8989"/>
        <bgColor indexed="64"/>
      </patternFill>
    </fill>
    <fill>
      <patternFill patternType="solid">
        <fgColor rgb="FFDFC9E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E1F0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9">
    <xf numFmtId="0" fontId="0" fillId="0" borderId="0" xfId="0"/>
    <xf numFmtId="0" fontId="4" fillId="0" borderId="8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4" fillId="0" borderId="8" xfId="0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0" fontId="2" fillId="0" borderId="6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6" xfId="0" applyNumberFormat="1" applyFont="1" applyBorder="1" applyAlignment="1">
      <alignment vertical="top" wrapText="1"/>
    </xf>
    <xf numFmtId="0" fontId="1" fillId="0" borderId="0" xfId="0" applyFont="1" applyAlignment="1">
      <alignment wrapText="1"/>
    </xf>
    <xf numFmtId="0" fontId="4" fillId="0" borderId="6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6" fillId="7" borderId="9" xfId="0" applyFont="1" applyFill="1" applyBorder="1" applyAlignment="1">
      <alignment horizontal="left" vertical="top" wrapText="1"/>
    </xf>
    <xf numFmtId="0" fontId="6" fillId="7" borderId="10" xfId="0" applyFont="1" applyFill="1" applyBorder="1" applyAlignment="1">
      <alignment horizontal="left" vertical="top" wrapText="1"/>
    </xf>
    <xf numFmtId="0" fontId="1" fillId="7" borderId="10" xfId="0" applyNumberFormat="1" applyFont="1" applyFill="1" applyBorder="1" applyAlignment="1">
      <alignment vertical="top" wrapText="1"/>
    </xf>
    <xf numFmtId="0" fontId="1" fillId="7" borderId="11" xfId="0" applyNumberFormat="1" applyFont="1" applyFill="1" applyBorder="1" applyAlignment="1">
      <alignment vertical="top" wrapText="1"/>
    </xf>
    <xf numFmtId="0" fontId="6" fillId="4" borderId="2" xfId="0" applyFont="1" applyFill="1" applyBorder="1" applyAlignment="1">
      <alignment horizontal="left" vertical="top" wrapText="1"/>
    </xf>
    <xf numFmtId="0" fontId="6" fillId="4" borderId="2" xfId="0" applyNumberFormat="1" applyFont="1" applyFill="1" applyBorder="1" applyAlignment="1">
      <alignment vertical="top" wrapText="1"/>
    </xf>
    <xf numFmtId="0" fontId="1" fillId="4" borderId="2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6" fillId="6" borderId="2" xfId="0" applyFont="1" applyFill="1" applyBorder="1" applyAlignment="1">
      <alignment horizontal="left" vertical="top" wrapText="1"/>
    </xf>
    <xf numFmtId="0" fontId="6" fillId="8" borderId="2" xfId="0" applyFont="1" applyFill="1" applyBorder="1" applyAlignment="1">
      <alignment horizontal="left" vertical="top" wrapText="1"/>
    </xf>
    <xf numFmtId="0" fontId="6" fillId="9" borderId="2" xfId="0" applyFont="1" applyFill="1" applyBorder="1" applyAlignment="1">
      <alignment horizontal="left" vertical="top" wrapText="1"/>
    </xf>
    <xf numFmtId="0" fontId="6" fillId="10" borderId="2" xfId="0" applyFont="1" applyFill="1" applyBorder="1" applyAlignment="1">
      <alignment horizontal="left" vertical="top" wrapText="1"/>
    </xf>
    <xf numFmtId="0" fontId="6" fillId="12" borderId="2" xfId="0" applyFont="1" applyFill="1" applyBorder="1" applyAlignment="1">
      <alignment horizontal="left" vertical="top" wrapText="1"/>
    </xf>
    <xf numFmtId="0" fontId="9" fillId="5" borderId="2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9" fillId="2" borderId="2" xfId="0" applyFont="1" applyFill="1" applyBorder="1" applyAlignment="1">
      <alignment horizontal="left" vertical="top" wrapText="1"/>
    </xf>
    <xf numFmtId="0" fontId="4" fillId="0" borderId="6" xfId="0" applyFont="1" applyBorder="1" applyAlignment="1">
      <alignment vertical="top" wrapText="1"/>
    </xf>
    <xf numFmtId="0" fontId="4" fillId="0" borderId="6" xfId="0" applyNumberFormat="1" applyFont="1" applyBorder="1" applyAlignment="1">
      <alignment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4" fillId="4" borderId="6" xfId="0" applyFont="1" applyFill="1" applyBorder="1" applyAlignment="1">
      <alignment vertical="top" wrapText="1"/>
    </xf>
    <xf numFmtId="0" fontId="6" fillId="0" borderId="3" xfId="0" applyFont="1" applyFill="1" applyBorder="1" applyAlignment="1">
      <alignment horizontal="left" vertical="top" wrapText="1"/>
    </xf>
    <xf numFmtId="0" fontId="1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vertical="top" wrapText="1"/>
    </xf>
    <xf numFmtId="1" fontId="6" fillId="0" borderId="3" xfId="0" applyNumberFormat="1" applyFont="1" applyFill="1" applyBorder="1" applyAlignment="1">
      <alignment vertical="top" wrapText="1"/>
    </xf>
    <xf numFmtId="2" fontId="1" fillId="0" borderId="1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6" fillId="6" borderId="2" xfId="0" applyFont="1" applyFill="1" applyBorder="1" applyAlignment="1">
      <alignment vertical="top" wrapText="1"/>
    </xf>
    <xf numFmtId="1" fontId="6" fillId="6" borderId="2" xfId="0" applyNumberFormat="1" applyFont="1" applyFill="1" applyBorder="1" applyAlignment="1">
      <alignment vertical="top" wrapText="1"/>
    </xf>
    <xf numFmtId="0" fontId="1" fillId="6" borderId="2" xfId="0" applyNumberFormat="1" applyFont="1" applyFill="1" applyBorder="1" applyAlignment="1">
      <alignment vertical="top" wrapText="1"/>
    </xf>
    <xf numFmtId="0" fontId="4" fillId="6" borderId="6" xfId="0" applyFont="1" applyFill="1" applyBorder="1" applyAlignment="1">
      <alignment vertical="top" wrapText="1"/>
    </xf>
    <xf numFmtId="2" fontId="1" fillId="0" borderId="4" xfId="0" applyNumberFormat="1" applyFont="1" applyBorder="1" applyAlignment="1">
      <alignment horizontal="center" vertical="top" wrapText="1"/>
    </xf>
    <xf numFmtId="1" fontId="1" fillId="0" borderId="4" xfId="0" applyNumberFormat="1" applyFont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top" wrapText="1"/>
    </xf>
    <xf numFmtId="0" fontId="6" fillId="8" borderId="2" xfId="0" applyFont="1" applyFill="1" applyBorder="1" applyAlignment="1">
      <alignment vertical="top" wrapText="1"/>
    </xf>
    <xf numFmtId="1" fontId="6" fillId="8" borderId="2" xfId="0" applyNumberFormat="1" applyFont="1" applyFill="1" applyBorder="1" applyAlignment="1">
      <alignment vertical="top" wrapText="1"/>
    </xf>
    <xf numFmtId="0" fontId="1" fillId="8" borderId="2" xfId="0" applyNumberFormat="1" applyFont="1" applyFill="1" applyBorder="1" applyAlignment="1">
      <alignment vertical="top" wrapText="1"/>
    </xf>
    <xf numFmtId="0" fontId="4" fillId="8" borderId="6" xfId="0" applyFont="1" applyFill="1" applyBorder="1" applyAlignment="1">
      <alignment vertical="top" wrapText="1"/>
    </xf>
    <xf numFmtId="0" fontId="4" fillId="9" borderId="6" xfId="0" applyFont="1" applyFill="1" applyBorder="1" applyAlignment="1">
      <alignment vertical="top" wrapText="1"/>
    </xf>
    <xf numFmtId="1" fontId="1" fillId="0" borderId="3" xfId="0" applyNumberFormat="1" applyFont="1" applyBorder="1" applyAlignment="1">
      <alignment horizontal="center" vertical="top" wrapText="1"/>
    </xf>
    <xf numFmtId="2" fontId="1" fillId="0" borderId="6" xfId="0" applyNumberFormat="1" applyFont="1" applyBorder="1" applyAlignment="1">
      <alignment horizontal="center" vertical="top" wrapText="1"/>
    </xf>
    <xf numFmtId="1" fontId="1" fillId="0" borderId="6" xfId="0" applyNumberFormat="1" applyFont="1" applyBorder="1" applyAlignment="1">
      <alignment horizontal="center" vertical="top" wrapText="1"/>
    </xf>
    <xf numFmtId="0" fontId="8" fillId="0" borderId="8" xfId="0" applyFont="1" applyBorder="1" applyAlignment="1">
      <alignment vertical="top" wrapText="1"/>
    </xf>
    <xf numFmtId="0" fontId="6" fillId="11" borderId="2" xfId="0" applyFont="1" applyFill="1" applyBorder="1" applyAlignment="1">
      <alignment horizontal="left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0" fontId="4" fillId="12" borderId="6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NumberFormat="1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0" fontId="6" fillId="0" borderId="1" xfId="0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/>
    </xf>
    <xf numFmtId="1" fontId="1" fillId="0" borderId="6" xfId="0" applyNumberFormat="1" applyFont="1" applyFill="1" applyBorder="1" applyAlignment="1">
      <alignment horizontal="center" vertical="top" wrapText="1"/>
    </xf>
    <xf numFmtId="0" fontId="6" fillId="5" borderId="2" xfId="0" applyFont="1" applyFill="1" applyBorder="1" applyAlignment="1">
      <alignment horizontal="left" vertical="top" wrapText="1"/>
    </xf>
    <xf numFmtId="0" fontId="6" fillId="5" borderId="2" xfId="0" applyFont="1" applyFill="1" applyBorder="1" applyAlignment="1">
      <alignment vertical="top" wrapText="1"/>
    </xf>
    <xf numFmtId="1" fontId="6" fillId="5" borderId="2" xfId="0" applyNumberFormat="1" applyFont="1" applyFill="1" applyBorder="1" applyAlignment="1">
      <alignment vertical="top" wrapText="1"/>
    </xf>
    <xf numFmtId="0" fontId="1" fillId="5" borderId="2" xfId="0" applyNumberFormat="1" applyFont="1" applyFill="1" applyBorder="1" applyAlignment="1">
      <alignment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vertical="top" wrapText="1"/>
    </xf>
    <xf numFmtId="1" fontId="6" fillId="2" borderId="2" xfId="0" applyNumberFormat="1" applyFont="1" applyFill="1" applyBorder="1" applyAlignment="1">
      <alignment vertical="top" wrapText="1"/>
    </xf>
    <xf numFmtId="0" fontId="1" fillId="2" borderId="2" xfId="0" applyNumberFormat="1" applyFont="1" applyFill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  <xf numFmtId="0" fontId="1" fillId="3" borderId="2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vertical="top" wrapText="1"/>
    </xf>
    <xf numFmtId="0" fontId="1" fillId="3" borderId="2" xfId="0" applyNumberFormat="1" applyFont="1" applyFill="1" applyBorder="1" applyAlignment="1">
      <alignment vertical="top" wrapText="1"/>
    </xf>
    <xf numFmtId="2" fontId="6" fillId="3" borderId="2" xfId="0" applyNumberFormat="1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left" vertical="top" wrapText="1"/>
    </xf>
    <xf numFmtId="2" fontId="1" fillId="8" borderId="2" xfId="0" applyNumberFormat="1" applyFont="1" applyFill="1" applyBorder="1" applyAlignment="1">
      <alignment horizontal="center" vertical="top" wrapText="1"/>
    </xf>
    <xf numFmtId="1" fontId="1" fillId="8" borderId="2" xfId="0" applyNumberFormat="1" applyFont="1" applyFill="1" applyBorder="1" applyAlignment="1">
      <alignment horizontal="center" vertical="top" wrapText="1"/>
    </xf>
    <xf numFmtId="2" fontId="6" fillId="8" borderId="2" xfId="0" applyNumberFormat="1" applyFont="1" applyFill="1" applyBorder="1" applyAlignment="1">
      <alignment horizontal="center" vertical="top" wrapText="1"/>
    </xf>
    <xf numFmtId="2" fontId="1" fillId="6" borderId="2" xfId="0" applyNumberFormat="1" applyFont="1" applyFill="1" applyBorder="1" applyAlignment="1">
      <alignment horizontal="center" vertical="top" wrapText="1"/>
    </xf>
    <xf numFmtId="1" fontId="1" fillId="6" borderId="2" xfId="0" applyNumberFormat="1" applyFont="1" applyFill="1" applyBorder="1" applyAlignment="1">
      <alignment horizontal="center" vertical="top" wrapText="1"/>
    </xf>
    <xf numFmtId="2" fontId="6" fillId="6" borderId="2" xfId="0" applyNumberFormat="1" applyFont="1" applyFill="1" applyBorder="1" applyAlignment="1">
      <alignment horizontal="center" vertical="top" wrapText="1"/>
    </xf>
    <xf numFmtId="2" fontId="1" fillId="9" borderId="2" xfId="0" applyNumberFormat="1" applyFont="1" applyFill="1" applyBorder="1" applyAlignment="1">
      <alignment horizontal="center" vertical="top" wrapText="1"/>
    </xf>
    <xf numFmtId="1" fontId="1" fillId="9" borderId="2" xfId="0" applyNumberFormat="1" applyFont="1" applyFill="1" applyBorder="1" applyAlignment="1">
      <alignment horizontal="center" vertical="top" wrapText="1"/>
    </xf>
    <xf numFmtId="2" fontId="6" fillId="9" borderId="2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4" xfId="0" applyNumberFormat="1" applyFont="1" applyBorder="1" applyAlignment="1">
      <alignment vertical="top" wrapText="1"/>
    </xf>
    <xf numFmtId="0" fontId="4" fillId="4" borderId="2" xfId="0" applyFont="1" applyFill="1" applyBorder="1" applyAlignment="1">
      <alignment vertical="top" wrapText="1"/>
    </xf>
    <xf numFmtId="0" fontId="4" fillId="6" borderId="2" xfId="0" applyFont="1" applyFill="1" applyBorder="1" applyAlignment="1">
      <alignment vertical="top" wrapText="1"/>
    </xf>
    <xf numFmtId="0" fontId="4" fillId="8" borderId="2" xfId="0" applyFont="1" applyFill="1" applyBorder="1" applyAlignment="1">
      <alignment vertical="top" wrapText="1"/>
    </xf>
    <xf numFmtId="0" fontId="4" fillId="9" borderId="2" xfId="0" applyFont="1" applyFill="1" applyBorder="1" applyAlignment="1">
      <alignment vertical="top" wrapText="1"/>
    </xf>
    <xf numFmtId="0" fontId="4" fillId="12" borderId="2" xfId="0" applyFont="1" applyFill="1" applyBorder="1" applyAlignment="1">
      <alignment vertical="top" wrapText="1"/>
    </xf>
    <xf numFmtId="0" fontId="4" fillId="5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2" fontId="1" fillId="0" borderId="6" xfId="0" applyNumberFormat="1" applyFont="1" applyFill="1" applyBorder="1" applyAlignment="1">
      <alignment horizontal="center" vertical="top" wrapText="1"/>
    </xf>
    <xf numFmtId="0" fontId="4" fillId="6" borderId="1" xfId="0" applyFont="1" applyFill="1" applyBorder="1" applyAlignment="1">
      <alignment vertical="top" wrapText="1"/>
    </xf>
    <xf numFmtId="0" fontId="6" fillId="0" borderId="7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vertical="top" wrapText="1"/>
    </xf>
    <xf numFmtId="0" fontId="6" fillId="0" borderId="7" xfId="0" applyFont="1" applyFill="1" applyBorder="1" applyAlignment="1">
      <alignment vertical="top" wrapText="1"/>
    </xf>
    <xf numFmtId="1" fontId="6" fillId="0" borderId="7" xfId="0" applyNumberFormat="1" applyFont="1" applyFill="1" applyBorder="1" applyAlignment="1">
      <alignment vertical="top" wrapText="1"/>
    </xf>
    <xf numFmtId="0" fontId="1" fillId="0" borderId="7" xfId="0" applyNumberFormat="1" applyFont="1" applyFill="1" applyBorder="1" applyAlignment="1">
      <alignment vertical="top" wrapText="1"/>
    </xf>
    <xf numFmtId="0" fontId="4" fillId="8" borderId="1" xfId="0" applyFont="1" applyFill="1" applyBorder="1" applyAlignment="1">
      <alignment vertical="top" wrapText="1"/>
    </xf>
    <xf numFmtId="0" fontId="4" fillId="9" borderId="1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6" fillId="0" borderId="4" xfId="0" applyNumberFormat="1" applyFont="1" applyFill="1" applyBorder="1" applyAlignment="1">
      <alignment vertical="top" wrapText="1"/>
    </xf>
    <xf numFmtId="0" fontId="1" fillId="0" borderId="4" xfId="0" applyNumberFormat="1" applyFont="1" applyFill="1" applyBorder="1" applyAlignment="1">
      <alignment vertical="top" wrapText="1"/>
    </xf>
    <xf numFmtId="0" fontId="4" fillId="12" borderId="1" xfId="0" applyFont="1" applyFill="1" applyBorder="1" applyAlignment="1">
      <alignment vertical="top" wrapText="1"/>
    </xf>
    <xf numFmtId="0" fontId="8" fillId="12" borderId="1" xfId="0" applyFont="1" applyFill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2" fontId="1" fillId="0" borderId="4" xfId="0" applyNumberFormat="1" applyFont="1" applyFill="1" applyBorder="1" applyAlignment="1">
      <alignment vertical="top" wrapText="1"/>
    </xf>
    <xf numFmtId="1" fontId="1" fillId="0" borderId="4" xfId="0" applyNumberFormat="1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4" fillId="0" borderId="0" xfId="0" applyNumberFormat="1" applyFont="1" applyBorder="1" applyAlignment="1">
      <alignment vertical="top" wrapText="1"/>
    </xf>
    <xf numFmtId="2" fontId="5" fillId="0" borderId="0" xfId="0" applyNumberFormat="1" applyFont="1" applyBorder="1" applyAlignment="1">
      <alignment vertical="top" wrapText="1"/>
    </xf>
    <xf numFmtId="0" fontId="1" fillId="0" borderId="2" xfId="0" applyNumberFormat="1" applyFont="1" applyBorder="1" applyAlignment="1">
      <alignment vertical="top" wrapText="1"/>
    </xf>
    <xf numFmtId="2" fontId="1" fillId="0" borderId="2" xfId="0" applyNumberFormat="1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vertical="top" wrapText="1"/>
    </xf>
    <xf numFmtId="2" fontId="4" fillId="0" borderId="12" xfId="0" applyNumberFormat="1" applyFont="1" applyBorder="1" applyAlignment="1">
      <alignment horizontal="center" vertical="top" wrapText="1"/>
    </xf>
    <xf numFmtId="2" fontId="5" fillId="0" borderId="12" xfId="0" applyNumberFormat="1" applyFont="1" applyBorder="1" applyAlignment="1">
      <alignment horizontal="center" vertical="top" wrapText="1"/>
    </xf>
    <xf numFmtId="1" fontId="1" fillId="0" borderId="14" xfId="0" applyNumberFormat="1" applyFont="1" applyBorder="1" applyAlignment="1">
      <alignment vertical="top" wrapText="1"/>
    </xf>
    <xf numFmtId="1" fontId="1" fillId="7" borderId="10" xfId="0" applyNumberFormat="1" applyFont="1" applyFill="1" applyBorder="1" applyAlignment="1">
      <alignment vertical="top" wrapText="1"/>
    </xf>
    <xf numFmtId="1" fontId="1" fillId="0" borderId="6" xfId="0" applyNumberFormat="1" applyFont="1" applyBorder="1" applyAlignment="1">
      <alignment vertical="top" wrapText="1"/>
    </xf>
    <xf numFmtId="1" fontId="6" fillId="4" borderId="2" xfId="0" applyNumberFormat="1" applyFont="1" applyFill="1" applyBorder="1" applyAlignment="1">
      <alignment vertical="top" wrapText="1"/>
    </xf>
    <xf numFmtId="1" fontId="6" fillId="6" borderId="2" xfId="0" applyNumberFormat="1" applyFont="1" applyFill="1" applyBorder="1" applyAlignment="1">
      <alignment horizontal="left" vertical="top" wrapText="1"/>
    </xf>
    <xf numFmtId="1" fontId="6" fillId="8" borderId="2" xfId="0" applyNumberFormat="1" applyFont="1" applyFill="1" applyBorder="1" applyAlignment="1">
      <alignment horizontal="left" vertical="top" wrapText="1"/>
    </xf>
    <xf numFmtId="1" fontId="6" fillId="9" borderId="2" xfId="0" applyNumberFormat="1" applyFont="1" applyFill="1" applyBorder="1" applyAlignment="1">
      <alignment horizontal="left" vertical="top" wrapText="1"/>
    </xf>
    <xf numFmtId="1" fontId="6" fillId="10" borderId="2" xfId="0" applyNumberFormat="1" applyFont="1" applyFill="1" applyBorder="1" applyAlignment="1">
      <alignment horizontal="left" vertical="top" wrapText="1"/>
    </xf>
    <xf numFmtId="1" fontId="6" fillId="11" borderId="2" xfId="0" applyNumberFormat="1" applyFont="1" applyFill="1" applyBorder="1" applyAlignment="1">
      <alignment horizontal="left" vertical="top" wrapText="1"/>
    </xf>
    <xf numFmtId="1" fontId="6" fillId="12" borderId="2" xfId="0" applyNumberFormat="1" applyFont="1" applyFill="1" applyBorder="1" applyAlignment="1">
      <alignment horizontal="left" vertical="top" wrapText="1"/>
    </xf>
    <xf numFmtId="1" fontId="7" fillId="0" borderId="2" xfId="0" applyNumberFormat="1" applyFont="1" applyBorder="1" applyAlignment="1">
      <alignment horizontal="center" vertical="top" wrapText="1"/>
    </xf>
    <xf numFmtId="1" fontId="6" fillId="0" borderId="4" xfId="0" applyNumberFormat="1" applyFont="1" applyFill="1" applyBorder="1" applyAlignment="1">
      <alignment vertical="top" wrapText="1"/>
    </xf>
    <xf numFmtId="1" fontId="6" fillId="0" borderId="1" xfId="0" applyNumberFormat="1" applyFont="1" applyFill="1" applyBorder="1" applyAlignment="1">
      <alignment vertical="top" wrapText="1"/>
    </xf>
    <xf numFmtId="1" fontId="1" fillId="0" borderId="1" xfId="0" applyNumberFormat="1" applyFont="1" applyFill="1" applyBorder="1" applyAlignment="1">
      <alignment vertical="top" wrapText="1"/>
    </xf>
    <xf numFmtId="1" fontId="4" fillId="0" borderId="12" xfId="0" applyNumberFormat="1" applyFont="1" applyBorder="1" applyAlignment="1">
      <alignment horizontal="center" vertical="top" wrapText="1"/>
    </xf>
    <xf numFmtId="1" fontId="1" fillId="0" borderId="2" xfId="0" applyNumberFormat="1" applyFont="1" applyBorder="1" applyAlignment="1">
      <alignment vertical="top" wrapText="1"/>
    </xf>
    <xf numFmtId="1" fontId="1" fillId="3" borderId="2" xfId="0" applyNumberFormat="1" applyFont="1" applyFill="1" applyBorder="1" applyAlignment="1">
      <alignment vertical="top" wrapText="1"/>
    </xf>
    <xf numFmtId="1" fontId="4" fillId="0" borderId="0" xfId="0" applyNumberFormat="1" applyFont="1" applyBorder="1" applyAlignment="1">
      <alignment vertical="top" wrapText="1"/>
    </xf>
    <xf numFmtId="1" fontId="4" fillId="0" borderId="6" xfId="0" applyNumberFormat="1" applyFont="1" applyBorder="1" applyAlignment="1">
      <alignment vertical="top" wrapText="1"/>
    </xf>
    <xf numFmtId="0" fontId="1" fillId="0" borderId="5" xfId="0" applyFont="1" applyBorder="1" applyAlignment="1">
      <alignment horizontal="left" vertical="top" wrapText="1"/>
    </xf>
    <xf numFmtId="0" fontId="4" fillId="0" borderId="13" xfId="0" applyFont="1" applyBorder="1" applyAlignment="1">
      <alignment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3" xfId="0" applyNumberFormat="1" applyFont="1" applyFill="1" applyBorder="1" applyAlignment="1">
      <alignment vertical="top" wrapText="1"/>
    </xf>
    <xf numFmtId="1" fontId="4" fillId="0" borderId="13" xfId="0" applyNumberFormat="1" applyFont="1" applyFill="1" applyBorder="1" applyAlignment="1">
      <alignment vertical="top" wrapText="1"/>
    </xf>
    <xf numFmtId="2" fontId="3" fillId="0" borderId="12" xfId="0" applyNumberFormat="1" applyFont="1" applyBorder="1" applyAlignment="1">
      <alignment horizontal="center" vertical="top" wrapText="1"/>
    </xf>
    <xf numFmtId="0" fontId="10" fillId="10" borderId="2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vertical="top" wrapText="1"/>
    </xf>
    <xf numFmtId="2" fontId="12" fillId="0" borderId="1" xfId="0" applyNumberFormat="1" applyFont="1" applyBorder="1" applyAlignment="1">
      <alignment horizontal="center" vertical="top" wrapText="1"/>
    </xf>
    <xf numFmtId="1" fontId="12" fillId="0" borderId="1" xfId="0" applyNumberFormat="1" applyFont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top" wrapText="1"/>
    </xf>
    <xf numFmtId="0" fontId="10" fillId="9" borderId="2" xfId="0" applyFont="1" applyFill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vertical="top" wrapText="1"/>
    </xf>
    <xf numFmtId="1" fontId="1" fillId="0" borderId="12" xfId="0" applyNumberFormat="1" applyFont="1" applyBorder="1" applyAlignment="1">
      <alignment vertical="top" wrapText="1"/>
    </xf>
    <xf numFmtId="2" fontId="1" fillId="0" borderId="12" xfId="0" applyNumberFormat="1" applyFont="1" applyBorder="1" applyAlignment="1">
      <alignment vertical="top" wrapText="1"/>
    </xf>
    <xf numFmtId="2" fontId="11" fillId="0" borderId="1" xfId="0" applyNumberFormat="1" applyFont="1" applyBorder="1" applyAlignment="1">
      <alignment horizontal="center" vertical="top" wrapText="1"/>
    </xf>
    <xf numFmtId="1" fontId="11" fillId="0" borderId="1" xfId="0" applyNumberFormat="1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left" vertical="top" wrapText="1"/>
    </xf>
    <xf numFmtId="1" fontId="6" fillId="0" borderId="13" xfId="0" applyNumberFormat="1" applyFont="1" applyFill="1" applyBorder="1" applyAlignment="1">
      <alignment horizontal="left" vertical="top" wrapText="1"/>
    </xf>
    <xf numFmtId="0" fontId="4" fillId="0" borderId="15" xfId="0" applyFont="1" applyBorder="1" applyAlignment="1">
      <alignment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5" xfId="0" applyNumberFormat="1" applyFont="1" applyBorder="1" applyAlignment="1">
      <alignment horizontal="center" vertical="top" wrapText="1"/>
    </xf>
    <xf numFmtId="1" fontId="1" fillId="0" borderId="15" xfId="0" applyNumberFormat="1" applyFont="1" applyBorder="1" applyAlignment="1">
      <alignment horizontal="left" vertical="top" wrapText="1"/>
    </xf>
    <xf numFmtId="0" fontId="1" fillId="0" borderId="15" xfId="0" applyNumberFormat="1" applyFont="1" applyBorder="1" applyAlignment="1">
      <alignment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5" xfId="0" applyNumberFormat="1" applyFont="1" applyBorder="1" applyAlignment="1">
      <alignment horizontal="left" vertical="top" wrapText="1"/>
    </xf>
    <xf numFmtId="1" fontId="4" fillId="0" borderId="15" xfId="0" applyNumberFormat="1" applyFont="1" applyBorder="1" applyAlignment="1">
      <alignment horizontal="left" vertical="top" wrapText="1"/>
    </xf>
    <xf numFmtId="0" fontId="4" fillId="0" borderId="15" xfId="0" applyNumberFormat="1" applyFont="1" applyBorder="1" applyAlignment="1">
      <alignment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5" xfId="0" applyFont="1" applyBorder="1" applyAlignment="1">
      <alignment vertical="top" wrapText="1"/>
    </xf>
    <xf numFmtId="2" fontId="4" fillId="0" borderId="15" xfId="0" applyNumberFormat="1" applyFont="1" applyBorder="1" applyAlignment="1">
      <alignment horizontal="center" vertical="top" wrapText="1"/>
    </xf>
    <xf numFmtId="1" fontId="4" fillId="0" borderId="15" xfId="0" applyNumberFormat="1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0" fontId="6" fillId="4" borderId="2" xfId="0" applyFont="1" applyFill="1" applyBorder="1" applyAlignment="1">
      <alignment vertical="top" wrapText="1"/>
    </xf>
    <xf numFmtId="0" fontId="1" fillId="4" borderId="2" xfId="0" applyNumberFormat="1" applyFont="1" applyFill="1" applyBorder="1" applyAlignment="1">
      <alignment horizontal="center" vertical="top" wrapText="1"/>
    </xf>
    <xf numFmtId="1" fontId="1" fillId="4" borderId="2" xfId="0" applyNumberFormat="1" applyFont="1" applyFill="1" applyBorder="1" applyAlignment="1">
      <alignment horizontal="left" vertical="top" wrapText="1"/>
    </xf>
    <xf numFmtId="2" fontId="6" fillId="4" borderId="2" xfId="0" applyNumberFormat="1" applyFont="1" applyFill="1" applyBorder="1" applyAlignment="1">
      <alignment horizontal="center" vertical="top" wrapText="1"/>
    </xf>
    <xf numFmtId="2" fontId="1" fillId="12" borderId="2" xfId="0" applyNumberFormat="1" applyFont="1" applyFill="1" applyBorder="1" applyAlignment="1">
      <alignment horizontal="center" vertical="top" wrapText="1"/>
    </xf>
    <xf numFmtId="1" fontId="1" fillId="12" borderId="2" xfId="0" applyNumberFormat="1" applyFont="1" applyFill="1" applyBorder="1" applyAlignment="1">
      <alignment horizontal="center" vertical="top" wrapText="1"/>
    </xf>
    <xf numFmtId="2" fontId="6" fillId="12" borderId="2" xfId="0" applyNumberFormat="1" applyFont="1" applyFill="1" applyBorder="1" applyAlignment="1">
      <alignment horizontal="center" vertical="top" wrapText="1"/>
    </xf>
    <xf numFmtId="2" fontId="1" fillId="5" borderId="2" xfId="0" applyNumberFormat="1" applyFont="1" applyFill="1" applyBorder="1" applyAlignment="1">
      <alignment horizontal="center" vertical="top" wrapText="1"/>
    </xf>
    <xf numFmtId="1" fontId="1" fillId="5" borderId="2" xfId="0" applyNumberFormat="1" applyFont="1" applyFill="1" applyBorder="1" applyAlignment="1">
      <alignment horizontal="center" vertical="top" wrapText="1"/>
    </xf>
    <xf numFmtId="2" fontId="6" fillId="5" borderId="2" xfId="0" applyNumberFormat="1" applyFont="1" applyFill="1" applyBorder="1" applyAlignment="1">
      <alignment horizontal="center" vertical="top" wrapText="1"/>
    </xf>
    <xf numFmtId="2" fontId="1" fillId="2" borderId="2" xfId="0" applyNumberFormat="1" applyFont="1" applyFill="1" applyBorder="1" applyAlignment="1">
      <alignment horizontal="center" vertical="top" wrapText="1"/>
    </xf>
    <xf numFmtId="1" fontId="1" fillId="2" borderId="2" xfId="0" applyNumberFormat="1" applyFont="1" applyFill="1" applyBorder="1" applyAlignment="1">
      <alignment horizontal="center" vertical="top" wrapText="1"/>
    </xf>
    <xf numFmtId="2" fontId="6" fillId="2" borderId="2" xfId="0" applyNumberFormat="1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vertical="top" wrapText="1"/>
    </xf>
    <xf numFmtId="0" fontId="6" fillId="7" borderId="16" xfId="0" applyFont="1" applyFill="1" applyBorder="1" applyAlignment="1">
      <alignment horizontal="left" vertical="top" wrapText="1"/>
    </xf>
    <xf numFmtId="0" fontId="6" fillId="7" borderId="15" xfId="0" applyFont="1" applyFill="1" applyBorder="1" applyAlignment="1">
      <alignment horizontal="left" vertical="top" wrapText="1"/>
    </xf>
    <xf numFmtId="1" fontId="6" fillId="7" borderId="15" xfId="0" applyNumberFormat="1" applyFont="1" applyFill="1" applyBorder="1" applyAlignment="1">
      <alignment horizontal="left" vertical="top" wrapText="1"/>
    </xf>
    <xf numFmtId="0" fontId="6" fillId="7" borderId="17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vertical="top" wrapText="1"/>
    </xf>
    <xf numFmtId="0" fontId="6" fillId="0" borderId="12" xfId="0" applyFont="1" applyBorder="1" applyAlignment="1">
      <alignment horizontal="left" vertical="top" wrapText="1"/>
    </xf>
    <xf numFmtId="2" fontId="1" fillId="0" borderId="12" xfId="0" applyNumberFormat="1" applyFont="1" applyBorder="1" applyAlignment="1">
      <alignment horizontal="center" vertical="top" wrapText="1"/>
    </xf>
    <xf numFmtId="1" fontId="1" fillId="0" borderId="12" xfId="0" applyNumberFormat="1" applyFont="1" applyBorder="1" applyAlignment="1">
      <alignment horizontal="center" vertical="top" wrapText="1"/>
    </xf>
    <xf numFmtId="0" fontId="10" fillId="2" borderId="1" xfId="0" applyFont="1" applyFill="1" applyBorder="1" applyAlignment="1">
      <alignment vertical="top" wrapText="1"/>
    </xf>
    <xf numFmtId="0" fontId="4" fillId="5" borderId="6" xfId="0" applyFont="1" applyFill="1" applyBorder="1" applyAlignment="1">
      <alignment vertical="top" wrapText="1"/>
    </xf>
    <xf numFmtId="0" fontId="6" fillId="9" borderId="2" xfId="0" applyFont="1" applyFill="1" applyBorder="1" applyAlignment="1">
      <alignment vertical="top" wrapText="1"/>
    </xf>
    <xf numFmtId="0" fontId="1" fillId="9" borderId="2" xfId="0" applyFont="1" applyFill="1" applyBorder="1" applyAlignment="1">
      <alignment vertical="top" wrapText="1"/>
    </xf>
    <xf numFmtId="0" fontId="6" fillId="8" borderId="16" xfId="0" applyFont="1" applyFill="1" applyBorder="1" applyAlignment="1">
      <alignment horizontal="left" vertical="top" wrapText="1"/>
    </xf>
    <xf numFmtId="0" fontId="6" fillId="8" borderId="15" xfId="0" applyFont="1" applyFill="1" applyBorder="1" applyAlignment="1">
      <alignment horizontal="left" vertical="top" wrapText="1"/>
    </xf>
    <xf numFmtId="0" fontId="6" fillId="8" borderId="17" xfId="0" applyFont="1" applyFill="1" applyBorder="1" applyAlignment="1">
      <alignment horizontal="left" vertical="top" wrapText="1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FF8989"/>
      <color rgb="FFDFC9EF"/>
      <color rgb="FFFFE1F0"/>
      <color rgb="FFE4D2F2"/>
      <color rgb="FFBC8FDD"/>
      <color rgb="FFFF7575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"/>
  <sheetViews>
    <sheetView tabSelected="1" view="pageBreakPreview" zoomScale="110" zoomScaleNormal="100" zoomScaleSheetLayoutView="110" zoomScalePageLayoutView="110" workbookViewId="0">
      <selection activeCell="D88" sqref="D88"/>
    </sheetView>
  </sheetViews>
  <sheetFormatPr defaultColWidth="8.85546875" defaultRowHeight="12.75" x14ac:dyDescent="0.2"/>
  <cols>
    <col min="1" max="1" width="1.28515625" style="1" customWidth="1"/>
    <col min="2" max="2" width="3.5703125" style="30" customWidth="1"/>
    <col min="3" max="3" width="10.140625" style="11" customWidth="1"/>
    <col min="4" max="4" width="53" style="30" customWidth="1"/>
    <col min="5" max="5" width="7.7109375" style="31" customWidth="1"/>
    <col min="6" max="6" width="4.5703125" style="154" bestFit="1" customWidth="1"/>
    <col min="7" max="7" width="8.42578125" style="31" customWidth="1"/>
    <col min="8" max="16384" width="8.85546875" style="2"/>
  </cols>
  <sheetData>
    <row r="1" spans="1:7" s="10" customFormat="1" ht="13.5" thickBot="1" x14ac:dyDescent="0.25">
      <c r="A1" s="12"/>
      <c r="B1" s="96"/>
      <c r="C1" s="97"/>
      <c r="D1" s="97"/>
      <c r="E1" s="98"/>
      <c r="F1" s="136"/>
      <c r="G1" s="98"/>
    </row>
    <row r="2" spans="1:7" s="10" customFormat="1" ht="14.25" thickTop="1" thickBot="1" x14ac:dyDescent="0.25">
      <c r="A2" s="12"/>
      <c r="B2" s="13"/>
      <c r="C2" s="14" t="s">
        <v>0</v>
      </c>
      <c r="D2" s="14" t="s">
        <v>102</v>
      </c>
      <c r="E2" s="15"/>
      <c r="F2" s="137"/>
      <c r="G2" s="16"/>
    </row>
    <row r="3" spans="1:7" s="10" customFormat="1" ht="13.5" thickTop="1" x14ac:dyDescent="0.2">
      <c r="A3" s="7"/>
      <c r="B3" s="8"/>
      <c r="C3" s="6"/>
      <c r="D3" s="5"/>
      <c r="E3" s="9"/>
      <c r="F3" s="138"/>
      <c r="G3" s="9"/>
    </row>
    <row r="4" spans="1:7" s="10" customFormat="1" x14ac:dyDescent="0.2">
      <c r="A4" s="7"/>
      <c r="B4" s="17"/>
      <c r="C4" s="17" t="s">
        <v>1</v>
      </c>
      <c r="D4" s="18" t="str">
        <f>D13</f>
        <v>ULAZNI SADRŽAJI - HITNI KIRURŠKI</v>
      </c>
      <c r="E4" s="18"/>
      <c r="F4" s="139"/>
      <c r="G4" s="19"/>
    </row>
    <row r="5" spans="1:7" s="10" customFormat="1" x14ac:dyDescent="0.2">
      <c r="A5" s="7"/>
      <c r="B5" s="22"/>
      <c r="C5" s="22" t="s">
        <v>2</v>
      </c>
      <c r="D5" s="22" t="str">
        <f>D20</f>
        <v>PROSTORI ZA PRIJAM PACIJENATA</v>
      </c>
      <c r="E5" s="22"/>
      <c r="F5" s="140"/>
      <c r="G5" s="22"/>
    </row>
    <row r="6" spans="1:7" s="10" customFormat="1" x14ac:dyDescent="0.2">
      <c r="A6" s="7"/>
      <c r="B6" s="23"/>
      <c r="C6" s="23" t="s">
        <v>3</v>
      </c>
      <c r="D6" s="23" t="str">
        <f>D31</f>
        <v>PROSTORI ZA ZBRINJAVANJE - REANIMACIJU PACIJENATA</v>
      </c>
      <c r="E6" s="23"/>
      <c r="F6" s="141"/>
      <c r="G6" s="23"/>
    </row>
    <row r="7" spans="1:7" s="10" customFormat="1" ht="25.5" x14ac:dyDescent="0.2">
      <c r="A7" s="7"/>
      <c r="B7" s="24"/>
      <c r="C7" s="24" t="s">
        <v>4</v>
      </c>
      <c r="D7" s="167" t="str">
        <f>D38</f>
        <v>PROSTORI ZA ZBRINJAVANJE AKUTNIH I SUBAKUTNIH PACIJENATA - ODRASLI</v>
      </c>
      <c r="E7" s="24"/>
      <c r="F7" s="142"/>
      <c r="G7" s="24"/>
    </row>
    <row r="8" spans="1:7" s="10" customFormat="1" x14ac:dyDescent="0.2">
      <c r="A8" s="7"/>
      <c r="B8" s="25"/>
      <c r="C8" s="25" t="s">
        <v>5</v>
      </c>
      <c r="D8" s="162" t="str">
        <f>D51</f>
        <v>PROSTORI ZA INTERVENCIJE I OP ZAHVATE</v>
      </c>
      <c r="E8" s="25"/>
      <c r="F8" s="143"/>
      <c r="G8" s="25"/>
    </row>
    <row r="9" spans="1:7" s="10" customFormat="1" x14ac:dyDescent="0.2">
      <c r="A9" s="7"/>
      <c r="B9" s="59"/>
      <c r="C9" s="59" t="s">
        <v>6</v>
      </c>
      <c r="D9" s="59" t="str">
        <f>D74</f>
        <v>DIJAGNOSTIKA - RADIOLOŠKA DIJAGNOSTIKA</v>
      </c>
      <c r="E9" s="59"/>
      <c r="F9" s="144"/>
      <c r="G9" s="59"/>
    </row>
    <row r="10" spans="1:7" s="10" customFormat="1" x14ac:dyDescent="0.2">
      <c r="A10" s="7"/>
      <c r="B10" s="26"/>
      <c r="C10" s="26" t="s">
        <v>7</v>
      </c>
      <c r="D10" s="26" t="str">
        <f>D81</f>
        <v>DODATNI PRATEĆI PROSTORI OHBP-a</v>
      </c>
      <c r="E10" s="26"/>
      <c r="F10" s="145"/>
      <c r="G10" s="26"/>
    </row>
    <row r="11" spans="1:7" s="10" customFormat="1" x14ac:dyDescent="0.2">
      <c r="A11" s="12"/>
      <c r="B11" s="174"/>
      <c r="C11" s="174"/>
      <c r="D11" s="174"/>
      <c r="E11" s="174"/>
      <c r="F11" s="175"/>
      <c r="G11" s="174"/>
    </row>
    <row r="12" spans="1:7" s="10" customFormat="1" ht="14.25" x14ac:dyDescent="0.2">
      <c r="A12" s="7"/>
      <c r="B12" s="32"/>
      <c r="C12" s="32" t="s">
        <v>8</v>
      </c>
      <c r="D12" s="33" t="s">
        <v>9</v>
      </c>
      <c r="E12" s="34" t="s">
        <v>105</v>
      </c>
      <c r="F12" s="146" t="s">
        <v>104</v>
      </c>
      <c r="G12" s="34" t="s">
        <v>105</v>
      </c>
    </row>
    <row r="13" spans="1:7" x14ac:dyDescent="0.2">
      <c r="B13" s="17"/>
      <c r="C13" s="17" t="s">
        <v>18</v>
      </c>
      <c r="D13" s="18" t="s">
        <v>96</v>
      </c>
      <c r="E13" s="18"/>
      <c r="F13" s="139"/>
      <c r="G13" s="19"/>
    </row>
    <row r="14" spans="1:7" ht="42.6" customHeight="1" x14ac:dyDescent="0.2">
      <c r="B14" s="35"/>
      <c r="C14" s="36"/>
      <c r="D14" s="37" t="s">
        <v>69</v>
      </c>
      <c r="E14" s="38"/>
      <c r="F14" s="39"/>
      <c r="G14" s="37"/>
    </row>
    <row r="15" spans="1:7" ht="25.5" x14ac:dyDescent="0.2">
      <c r="B15" s="208"/>
      <c r="C15" s="21" t="s">
        <v>19</v>
      </c>
      <c r="D15" s="21" t="s">
        <v>74</v>
      </c>
      <c r="E15" s="40"/>
      <c r="F15" s="41"/>
      <c r="G15" s="40"/>
    </row>
    <row r="16" spans="1:7" ht="38.25" x14ac:dyDescent="0.2">
      <c r="B16" s="208"/>
      <c r="C16" s="21" t="s">
        <v>20</v>
      </c>
      <c r="D16" s="21" t="s">
        <v>149</v>
      </c>
      <c r="E16" s="40">
        <v>15</v>
      </c>
      <c r="F16" s="41">
        <v>1</v>
      </c>
      <c r="G16" s="40">
        <f>E16*F16</f>
        <v>15</v>
      </c>
    </row>
    <row r="17" spans="1:7" ht="25.5" x14ac:dyDescent="0.2">
      <c r="B17" s="208"/>
      <c r="C17" s="21" t="s">
        <v>21</v>
      </c>
      <c r="D17" s="21" t="s">
        <v>66</v>
      </c>
      <c r="E17" s="40">
        <v>5</v>
      </c>
      <c r="F17" s="41">
        <v>1</v>
      </c>
      <c r="G17" s="40">
        <f>E17*F17</f>
        <v>5</v>
      </c>
    </row>
    <row r="18" spans="1:7" x14ac:dyDescent="0.2">
      <c r="B18" s="99"/>
      <c r="C18" s="17" t="s">
        <v>1</v>
      </c>
      <c r="D18" s="190" t="s">
        <v>11</v>
      </c>
      <c r="E18" s="191"/>
      <c r="F18" s="192"/>
      <c r="G18" s="193">
        <f>SUM(G16:G17)</f>
        <v>20</v>
      </c>
    </row>
    <row r="19" spans="1:7" x14ac:dyDescent="0.2">
      <c r="A19" s="95"/>
      <c r="B19" s="176"/>
      <c r="C19" s="177"/>
      <c r="D19" s="177"/>
      <c r="E19" s="178"/>
      <c r="F19" s="179"/>
      <c r="G19" s="180"/>
    </row>
    <row r="20" spans="1:7" x14ac:dyDescent="0.2">
      <c r="B20" s="22"/>
      <c r="C20" s="22" t="s">
        <v>2</v>
      </c>
      <c r="D20" s="43" t="s">
        <v>17</v>
      </c>
      <c r="E20" s="43"/>
      <c r="F20" s="44"/>
      <c r="G20" s="45"/>
    </row>
    <row r="21" spans="1:7" ht="63.75" x14ac:dyDescent="0.2">
      <c r="B21" s="46"/>
      <c r="C21" s="6" t="s">
        <v>22</v>
      </c>
      <c r="D21" s="6" t="s">
        <v>67</v>
      </c>
      <c r="E21" s="106">
        <v>60</v>
      </c>
      <c r="F21" s="71">
        <v>1</v>
      </c>
      <c r="G21" s="106">
        <f t="shared" ref="G21:G27" si="0">E21*F21</f>
        <v>60</v>
      </c>
    </row>
    <row r="22" spans="1:7" ht="76.5" x14ac:dyDescent="0.2">
      <c r="B22" s="107"/>
      <c r="C22" s="21" t="s">
        <v>23</v>
      </c>
      <c r="D22" s="21" t="s">
        <v>108</v>
      </c>
      <c r="E22" s="40">
        <v>9</v>
      </c>
      <c r="F22" s="41">
        <v>1</v>
      </c>
      <c r="G22" s="40">
        <f t="shared" si="0"/>
        <v>9</v>
      </c>
    </row>
    <row r="23" spans="1:7" x14ac:dyDescent="0.2">
      <c r="B23" s="107"/>
      <c r="C23" s="21" t="s">
        <v>24</v>
      </c>
      <c r="D23" s="21" t="s">
        <v>29</v>
      </c>
      <c r="E23" s="40">
        <v>12</v>
      </c>
      <c r="F23" s="41">
        <v>1</v>
      </c>
      <c r="G23" s="40">
        <f t="shared" si="0"/>
        <v>12</v>
      </c>
    </row>
    <row r="24" spans="1:7" ht="25.5" x14ac:dyDescent="0.2">
      <c r="B24" s="107"/>
      <c r="C24" s="21" t="s">
        <v>25</v>
      </c>
      <c r="D24" s="166" t="s">
        <v>106</v>
      </c>
      <c r="E24" s="40">
        <v>5</v>
      </c>
      <c r="F24" s="41">
        <v>1</v>
      </c>
      <c r="G24" s="40">
        <f t="shared" si="0"/>
        <v>5</v>
      </c>
    </row>
    <row r="25" spans="1:7" ht="25.5" x14ac:dyDescent="0.2">
      <c r="B25" s="107"/>
      <c r="C25" s="21" t="s">
        <v>26</v>
      </c>
      <c r="D25" s="166" t="s">
        <v>75</v>
      </c>
      <c r="E25" s="40">
        <v>5</v>
      </c>
      <c r="F25" s="41">
        <v>1</v>
      </c>
      <c r="G25" s="40">
        <f t="shared" si="0"/>
        <v>5</v>
      </c>
    </row>
    <row r="26" spans="1:7" ht="25.5" x14ac:dyDescent="0.2">
      <c r="B26" s="107"/>
      <c r="C26" s="21" t="s">
        <v>27</v>
      </c>
      <c r="D26" s="166" t="s">
        <v>70</v>
      </c>
      <c r="E26" s="40">
        <v>4</v>
      </c>
      <c r="F26" s="41">
        <v>1</v>
      </c>
      <c r="G26" s="40">
        <f t="shared" si="0"/>
        <v>4</v>
      </c>
    </row>
    <row r="27" spans="1:7" ht="25.5" x14ac:dyDescent="0.2">
      <c r="B27" s="107"/>
      <c r="C27" s="20" t="s">
        <v>28</v>
      </c>
      <c r="D27" s="20" t="s">
        <v>78</v>
      </c>
      <c r="E27" s="60">
        <v>16</v>
      </c>
      <c r="F27" s="61">
        <v>1</v>
      </c>
      <c r="G27" s="60">
        <f t="shared" si="0"/>
        <v>16</v>
      </c>
    </row>
    <row r="28" spans="1:7" x14ac:dyDescent="0.2">
      <c r="B28" s="46"/>
      <c r="C28" s="20" t="s">
        <v>148</v>
      </c>
      <c r="D28" s="21" t="s">
        <v>81</v>
      </c>
      <c r="E28" s="56">
        <v>6</v>
      </c>
      <c r="F28" s="57">
        <v>1</v>
      </c>
      <c r="G28" s="56">
        <f>E28*F28</f>
        <v>6</v>
      </c>
    </row>
    <row r="29" spans="1:7" x14ac:dyDescent="0.2">
      <c r="B29" s="100"/>
      <c r="C29" s="22" t="s">
        <v>2</v>
      </c>
      <c r="D29" s="22" t="s">
        <v>11</v>
      </c>
      <c r="E29" s="89"/>
      <c r="F29" s="90"/>
      <c r="G29" s="91">
        <f>SUM(G21:G28)</f>
        <v>117</v>
      </c>
    </row>
    <row r="30" spans="1:7" x14ac:dyDescent="0.2">
      <c r="A30" s="95"/>
      <c r="B30" s="176"/>
      <c r="C30" s="181"/>
      <c r="D30" s="181"/>
      <c r="E30" s="182"/>
      <c r="F30" s="183"/>
      <c r="G30" s="184"/>
    </row>
    <row r="31" spans="1:7" x14ac:dyDescent="0.2">
      <c r="B31" s="23"/>
      <c r="C31" s="23" t="s">
        <v>3</v>
      </c>
      <c r="D31" s="50" t="s">
        <v>14</v>
      </c>
      <c r="E31" s="50"/>
      <c r="F31" s="51"/>
      <c r="G31" s="52"/>
    </row>
    <row r="32" spans="1:7" s="4" customFormat="1" ht="42" customHeight="1" x14ac:dyDescent="0.2">
      <c r="A32" s="3"/>
      <c r="B32" s="53"/>
      <c r="C32" s="108"/>
      <c r="D32" s="109" t="s">
        <v>44</v>
      </c>
      <c r="E32" s="110"/>
      <c r="F32" s="111"/>
      <c r="G32" s="112"/>
    </row>
    <row r="33" spans="1:8" x14ac:dyDescent="0.2">
      <c r="B33" s="113"/>
      <c r="C33" s="21" t="s">
        <v>30</v>
      </c>
      <c r="D33" s="21" t="s">
        <v>60</v>
      </c>
      <c r="E33" s="40">
        <v>20</v>
      </c>
      <c r="F33" s="41">
        <v>2</v>
      </c>
      <c r="G33" s="40">
        <f>E33*F33</f>
        <v>40</v>
      </c>
      <c r="H33" s="2">
        <v>20</v>
      </c>
    </row>
    <row r="34" spans="1:8" x14ac:dyDescent="0.2">
      <c r="B34" s="113"/>
      <c r="C34" s="21" t="s">
        <v>31</v>
      </c>
      <c r="D34" s="21" t="s">
        <v>117</v>
      </c>
      <c r="E34" s="40">
        <v>3</v>
      </c>
      <c r="F34" s="41">
        <v>1</v>
      </c>
      <c r="G34" s="40">
        <f>E34*F34</f>
        <v>3</v>
      </c>
    </row>
    <row r="35" spans="1:8" x14ac:dyDescent="0.2">
      <c r="B35" s="53"/>
      <c r="C35" s="21" t="s">
        <v>32</v>
      </c>
      <c r="D35" s="42" t="s">
        <v>34</v>
      </c>
      <c r="E35" s="56">
        <v>3</v>
      </c>
      <c r="F35" s="57">
        <v>1</v>
      </c>
      <c r="G35" s="56">
        <f>E35*F35</f>
        <v>3</v>
      </c>
    </row>
    <row r="36" spans="1:8" x14ac:dyDescent="0.2">
      <c r="B36" s="101"/>
      <c r="C36" s="23" t="s">
        <v>3</v>
      </c>
      <c r="D36" s="23" t="s">
        <v>11</v>
      </c>
      <c r="E36" s="86"/>
      <c r="F36" s="87"/>
      <c r="G36" s="88">
        <f>SUM(G33:G35)</f>
        <v>46</v>
      </c>
    </row>
    <row r="37" spans="1:8" x14ac:dyDescent="0.2">
      <c r="A37" s="95"/>
      <c r="B37" s="176"/>
      <c r="C37" s="181"/>
      <c r="D37" s="181"/>
      <c r="E37" s="182"/>
      <c r="F37" s="183"/>
      <c r="G37" s="184"/>
    </row>
    <row r="38" spans="1:8" x14ac:dyDescent="0.2">
      <c r="B38" s="24"/>
      <c r="C38" s="24" t="s">
        <v>4</v>
      </c>
      <c r="D38" s="214" t="s">
        <v>77</v>
      </c>
      <c r="E38" s="215"/>
      <c r="F38" s="215"/>
      <c r="G38" s="215"/>
    </row>
    <row r="39" spans="1:8" ht="51" x14ac:dyDescent="0.2">
      <c r="B39" s="54"/>
      <c r="C39" s="28" t="s">
        <v>35</v>
      </c>
      <c r="D39" s="28" t="s">
        <v>121</v>
      </c>
      <c r="E39" s="47">
        <v>70</v>
      </c>
      <c r="F39" s="48">
        <v>1</v>
      </c>
      <c r="G39" s="47">
        <f t="shared" ref="G39:G48" si="1">E39*F39</f>
        <v>70</v>
      </c>
    </row>
    <row r="40" spans="1:8" ht="51" x14ac:dyDescent="0.2">
      <c r="B40" s="54"/>
      <c r="C40" s="21" t="s">
        <v>36</v>
      </c>
      <c r="D40" s="28" t="s">
        <v>122</v>
      </c>
      <c r="E40" s="47">
        <v>90</v>
      </c>
      <c r="F40" s="48">
        <v>1</v>
      </c>
      <c r="G40" s="47">
        <f t="shared" si="1"/>
        <v>90</v>
      </c>
    </row>
    <row r="41" spans="1:8" ht="51" x14ac:dyDescent="0.2">
      <c r="B41" s="54"/>
      <c r="C41" s="21" t="s">
        <v>37</v>
      </c>
      <c r="D41" s="28" t="s">
        <v>125</v>
      </c>
      <c r="E41" s="47">
        <v>40</v>
      </c>
      <c r="F41" s="48">
        <v>1</v>
      </c>
      <c r="G41" s="47">
        <f t="shared" si="1"/>
        <v>40</v>
      </c>
    </row>
    <row r="42" spans="1:8" x14ac:dyDescent="0.2">
      <c r="B42" s="114"/>
      <c r="C42" s="21" t="s">
        <v>38</v>
      </c>
      <c r="D42" s="21" t="s">
        <v>118</v>
      </c>
      <c r="E42" s="40">
        <v>12</v>
      </c>
      <c r="F42" s="41">
        <v>1</v>
      </c>
      <c r="G42" s="40">
        <f t="shared" si="1"/>
        <v>12</v>
      </c>
    </row>
    <row r="43" spans="1:8" ht="42" customHeight="1" x14ac:dyDescent="0.2">
      <c r="B43" s="114"/>
      <c r="C43" s="21" t="s">
        <v>39</v>
      </c>
      <c r="D43" s="21" t="s">
        <v>151</v>
      </c>
      <c r="E43" s="40">
        <v>3</v>
      </c>
      <c r="F43" s="41">
        <v>1</v>
      </c>
      <c r="G43" s="40">
        <f t="shared" si="1"/>
        <v>3</v>
      </c>
    </row>
    <row r="44" spans="1:8" x14ac:dyDescent="0.2">
      <c r="B44" s="114"/>
      <c r="C44" s="21" t="s">
        <v>40</v>
      </c>
      <c r="D44" s="21" t="s">
        <v>127</v>
      </c>
      <c r="E44" s="40">
        <v>3</v>
      </c>
      <c r="F44" s="41">
        <v>1</v>
      </c>
      <c r="G44" s="40">
        <f t="shared" si="1"/>
        <v>3</v>
      </c>
    </row>
    <row r="45" spans="1:8" x14ac:dyDescent="0.2">
      <c r="B45" s="114"/>
      <c r="C45" s="21" t="s">
        <v>41</v>
      </c>
      <c r="D45" s="21" t="s">
        <v>117</v>
      </c>
      <c r="E45" s="40">
        <v>3</v>
      </c>
      <c r="F45" s="41">
        <v>2</v>
      </c>
      <c r="G45" s="40">
        <f>E45*F45</f>
        <v>6</v>
      </c>
    </row>
    <row r="46" spans="1:8" ht="38.25" x14ac:dyDescent="0.2">
      <c r="B46" s="114"/>
      <c r="C46" s="21" t="s">
        <v>107</v>
      </c>
      <c r="D46" s="21" t="s">
        <v>61</v>
      </c>
      <c r="E46" s="40">
        <v>6</v>
      </c>
      <c r="F46" s="41">
        <v>1</v>
      </c>
      <c r="G46" s="40">
        <f t="shared" si="1"/>
        <v>6</v>
      </c>
    </row>
    <row r="47" spans="1:8" ht="14.25" customHeight="1" x14ac:dyDescent="0.2">
      <c r="B47" s="114"/>
      <c r="C47" s="21" t="s">
        <v>144</v>
      </c>
      <c r="D47" s="21" t="s">
        <v>101</v>
      </c>
      <c r="E47" s="40">
        <v>30</v>
      </c>
      <c r="F47" s="41">
        <v>1</v>
      </c>
      <c r="G47" s="40">
        <f t="shared" si="1"/>
        <v>30</v>
      </c>
    </row>
    <row r="48" spans="1:8" x14ac:dyDescent="0.2">
      <c r="B48" s="54"/>
      <c r="C48" s="21" t="s">
        <v>150</v>
      </c>
      <c r="D48" s="42" t="s">
        <v>42</v>
      </c>
      <c r="E48" s="49">
        <v>6</v>
      </c>
      <c r="F48" s="55">
        <v>1</v>
      </c>
      <c r="G48" s="49">
        <f t="shared" si="1"/>
        <v>6</v>
      </c>
    </row>
    <row r="49" spans="1:8" x14ac:dyDescent="0.2">
      <c r="B49" s="102"/>
      <c r="C49" s="24" t="s">
        <v>4</v>
      </c>
      <c r="D49" s="24" t="s">
        <v>11</v>
      </c>
      <c r="E49" s="92"/>
      <c r="F49" s="93"/>
      <c r="G49" s="94">
        <f>SUM(G39:G48)</f>
        <v>266</v>
      </c>
    </row>
    <row r="50" spans="1:8" x14ac:dyDescent="0.2">
      <c r="A50" s="95"/>
      <c r="B50" s="131"/>
      <c r="C50" s="209"/>
      <c r="D50" s="209"/>
      <c r="E50" s="210"/>
      <c r="F50" s="211"/>
      <c r="G50" s="161"/>
    </row>
    <row r="51" spans="1:8" x14ac:dyDescent="0.2">
      <c r="B51" s="26"/>
      <c r="C51" s="26" t="s">
        <v>5</v>
      </c>
      <c r="D51" s="26" t="s">
        <v>15</v>
      </c>
      <c r="E51" s="26"/>
      <c r="F51" s="145"/>
      <c r="G51" s="26"/>
    </row>
    <row r="52" spans="1:8" ht="25.5" x14ac:dyDescent="0.2">
      <c r="B52" s="62"/>
      <c r="C52" s="85" t="s">
        <v>43</v>
      </c>
      <c r="D52" s="115" t="s">
        <v>64</v>
      </c>
      <c r="E52" s="116"/>
      <c r="F52" s="147"/>
      <c r="G52" s="117"/>
    </row>
    <row r="53" spans="1:8" x14ac:dyDescent="0.2">
      <c r="B53" s="118"/>
      <c r="C53" s="21"/>
      <c r="D53" s="21" t="s">
        <v>68</v>
      </c>
      <c r="E53" s="40"/>
      <c r="F53" s="41"/>
      <c r="G53" s="40"/>
    </row>
    <row r="54" spans="1:8" x14ac:dyDescent="0.2">
      <c r="B54" s="118"/>
      <c r="C54" s="21" t="s">
        <v>85</v>
      </c>
      <c r="D54" s="21" t="s">
        <v>71</v>
      </c>
      <c r="E54" s="66">
        <v>30</v>
      </c>
      <c r="F54" s="41">
        <v>1</v>
      </c>
      <c r="G54" s="40">
        <f t="shared" ref="G54:G60" si="2">E54*F54</f>
        <v>30</v>
      </c>
      <c r="H54" s="2">
        <v>30</v>
      </c>
    </row>
    <row r="55" spans="1:8" x14ac:dyDescent="0.2">
      <c r="B55" s="118"/>
      <c r="C55" s="21" t="s">
        <v>86</v>
      </c>
      <c r="D55" s="21" t="s">
        <v>72</v>
      </c>
      <c r="E55" s="66">
        <v>30</v>
      </c>
      <c r="F55" s="41">
        <v>1</v>
      </c>
      <c r="G55" s="40">
        <f t="shared" si="2"/>
        <v>30</v>
      </c>
    </row>
    <row r="56" spans="1:8" ht="41.25" customHeight="1" x14ac:dyDescent="0.2">
      <c r="B56" s="118"/>
      <c r="C56" s="21" t="s">
        <v>87</v>
      </c>
      <c r="D56" s="21" t="s">
        <v>114</v>
      </c>
      <c r="E56" s="66">
        <v>26</v>
      </c>
      <c r="F56" s="41">
        <v>1</v>
      </c>
      <c r="G56" s="40">
        <f t="shared" si="2"/>
        <v>26</v>
      </c>
    </row>
    <row r="57" spans="1:8" ht="63.75" x14ac:dyDescent="0.2">
      <c r="B57" s="118"/>
      <c r="C57" s="21" t="s">
        <v>89</v>
      </c>
      <c r="D57" s="63" t="s">
        <v>123</v>
      </c>
      <c r="E57" s="66">
        <v>12</v>
      </c>
      <c r="F57" s="41">
        <v>1</v>
      </c>
      <c r="G57" s="40">
        <f t="shared" si="2"/>
        <v>12</v>
      </c>
    </row>
    <row r="58" spans="1:8" x14ac:dyDescent="0.2">
      <c r="B58" s="118"/>
      <c r="C58" s="21" t="s">
        <v>90</v>
      </c>
      <c r="D58" s="63" t="s">
        <v>124</v>
      </c>
      <c r="E58" s="66">
        <v>3</v>
      </c>
      <c r="F58" s="41">
        <v>2</v>
      </c>
      <c r="G58" s="40">
        <f t="shared" si="2"/>
        <v>6</v>
      </c>
    </row>
    <row r="59" spans="1:8" x14ac:dyDescent="0.2">
      <c r="B59" s="118"/>
      <c r="C59" s="21" t="s">
        <v>91</v>
      </c>
      <c r="D59" s="67" t="s">
        <v>80</v>
      </c>
      <c r="E59" s="65">
        <v>12</v>
      </c>
      <c r="F59" s="61">
        <v>1</v>
      </c>
      <c r="G59" s="40">
        <f t="shared" si="2"/>
        <v>12</v>
      </c>
      <c r="H59" s="2">
        <v>12</v>
      </c>
    </row>
    <row r="60" spans="1:8" ht="25.5" x14ac:dyDescent="0.2">
      <c r="B60" s="118"/>
      <c r="C60" s="21" t="s">
        <v>145</v>
      </c>
      <c r="D60" s="21" t="s">
        <v>128</v>
      </c>
      <c r="E60" s="66">
        <v>7</v>
      </c>
      <c r="F60" s="41">
        <v>1</v>
      </c>
      <c r="G60" s="40">
        <f t="shared" si="2"/>
        <v>7</v>
      </c>
    </row>
    <row r="61" spans="1:8" ht="25.5" x14ac:dyDescent="0.2">
      <c r="B61" s="114"/>
      <c r="C61" s="21" t="s">
        <v>153</v>
      </c>
      <c r="D61" s="21" t="s">
        <v>126</v>
      </c>
      <c r="E61" s="40">
        <v>6</v>
      </c>
      <c r="F61" s="41">
        <v>1</v>
      </c>
      <c r="G61" s="40">
        <f>E61*F61</f>
        <v>6</v>
      </c>
    </row>
    <row r="62" spans="1:8" ht="38.25" x14ac:dyDescent="0.2">
      <c r="B62" s="114"/>
      <c r="C62" s="21" t="s">
        <v>154</v>
      </c>
      <c r="D62" s="21" t="s">
        <v>152</v>
      </c>
      <c r="E62" s="40">
        <v>4</v>
      </c>
      <c r="F62" s="41">
        <v>1</v>
      </c>
      <c r="G62" s="40">
        <f>E62*F62</f>
        <v>4</v>
      </c>
    </row>
    <row r="63" spans="1:8" x14ac:dyDescent="0.2">
      <c r="B63" s="118"/>
      <c r="C63" s="20" t="s">
        <v>45</v>
      </c>
      <c r="D63" s="63" t="s">
        <v>65</v>
      </c>
      <c r="E63" s="68"/>
      <c r="F63" s="148"/>
      <c r="G63" s="64"/>
    </row>
    <row r="64" spans="1:8" x14ac:dyDescent="0.2">
      <c r="B64" s="118"/>
      <c r="C64" s="21" t="s">
        <v>92</v>
      </c>
      <c r="D64" s="21" t="s">
        <v>10</v>
      </c>
      <c r="E64" s="66">
        <v>10</v>
      </c>
      <c r="F64" s="41">
        <v>1</v>
      </c>
      <c r="G64" s="40">
        <f>E64*F64</f>
        <v>10</v>
      </c>
    </row>
    <row r="65" spans="1:7" x14ac:dyDescent="0.2">
      <c r="B65" s="118"/>
      <c r="C65" s="21" t="s">
        <v>93</v>
      </c>
      <c r="D65" s="21" t="s">
        <v>119</v>
      </c>
      <c r="E65" s="66">
        <v>10</v>
      </c>
      <c r="F65" s="41">
        <v>2</v>
      </c>
      <c r="G65" s="40">
        <f>E65*F65</f>
        <v>20</v>
      </c>
    </row>
    <row r="66" spans="1:7" x14ac:dyDescent="0.2">
      <c r="B66" s="118"/>
      <c r="C66" s="21" t="s">
        <v>133</v>
      </c>
      <c r="D66" s="21" t="s">
        <v>131</v>
      </c>
      <c r="E66" s="66">
        <v>10</v>
      </c>
      <c r="F66" s="41">
        <v>1</v>
      </c>
      <c r="G66" s="40">
        <f>E66*F66</f>
        <v>10</v>
      </c>
    </row>
    <row r="67" spans="1:7" x14ac:dyDescent="0.2">
      <c r="B67" s="118"/>
      <c r="C67" s="21" t="s">
        <v>134</v>
      </c>
      <c r="D67" s="21" t="s">
        <v>132</v>
      </c>
      <c r="E67" s="66">
        <v>10</v>
      </c>
      <c r="F67" s="41">
        <v>1</v>
      </c>
      <c r="G67" s="40">
        <f>E67*F67</f>
        <v>10</v>
      </c>
    </row>
    <row r="68" spans="1:7" x14ac:dyDescent="0.2">
      <c r="A68" s="58"/>
      <c r="B68" s="119"/>
      <c r="C68" s="20" t="s">
        <v>46</v>
      </c>
      <c r="D68" s="63" t="s">
        <v>62</v>
      </c>
      <c r="E68" s="64"/>
      <c r="F68" s="149"/>
      <c r="G68" s="64"/>
    </row>
    <row r="69" spans="1:7" ht="40.5" customHeight="1" x14ac:dyDescent="0.2">
      <c r="A69" s="58"/>
      <c r="B69" s="119"/>
      <c r="C69" s="70"/>
      <c r="D69" s="63" t="s">
        <v>13</v>
      </c>
      <c r="E69" s="64"/>
      <c r="F69" s="149"/>
      <c r="G69" s="64"/>
    </row>
    <row r="70" spans="1:7" ht="17.25" customHeight="1" x14ac:dyDescent="0.2">
      <c r="A70" s="58"/>
      <c r="B70" s="119"/>
      <c r="C70" s="21" t="s">
        <v>88</v>
      </c>
      <c r="D70" s="67" t="s">
        <v>82</v>
      </c>
      <c r="E70" s="40">
        <v>6</v>
      </c>
      <c r="F70" s="41">
        <v>1</v>
      </c>
      <c r="G70" s="40">
        <f>E70*F70</f>
        <v>6</v>
      </c>
    </row>
    <row r="71" spans="1:7" ht="17.25" customHeight="1" x14ac:dyDescent="0.2">
      <c r="A71" s="58"/>
      <c r="B71" s="119"/>
      <c r="C71" s="21" t="s">
        <v>113</v>
      </c>
      <c r="D71" s="67" t="s">
        <v>12</v>
      </c>
      <c r="E71" s="40">
        <v>5</v>
      </c>
      <c r="F71" s="41">
        <v>1</v>
      </c>
      <c r="G71" s="40">
        <f>E71*F71</f>
        <v>5</v>
      </c>
    </row>
    <row r="72" spans="1:7" x14ac:dyDescent="0.2">
      <c r="B72" s="103"/>
      <c r="C72" s="26" t="s">
        <v>5</v>
      </c>
      <c r="D72" s="26" t="s">
        <v>47</v>
      </c>
      <c r="E72" s="194"/>
      <c r="F72" s="195"/>
      <c r="G72" s="196">
        <f>SUM(G53:G71)</f>
        <v>194</v>
      </c>
    </row>
    <row r="73" spans="1:7" x14ac:dyDescent="0.2">
      <c r="A73" s="95"/>
      <c r="B73" s="176"/>
      <c r="C73" s="185"/>
      <c r="D73" s="186"/>
      <c r="E73" s="187"/>
      <c r="F73" s="188"/>
      <c r="G73" s="189"/>
    </row>
    <row r="74" spans="1:7" x14ac:dyDescent="0.2">
      <c r="B74" s="27"/>
      <c r="C74" s="72" t="s">
        <v>6</v>
      </c>
      <c r="D74" s="73" t="s">
        <v>83</v>
      </c>
      <c r="E74" s="73"/>
      <c r="F74" s="74"/>
      <c r="G74" s="75"/>
    </row>
    <row r="75" spans="1:7" x14ac:dyDescent="0.2">
      <c r="B75" s="123"/>
      <c r="C75" s="155" t="s">
        <v>48</v>
      </c>
      <c r="D75" s="67" t="s">
        <v>84</v>
      </c>
      <c r="E75" s="40">
        <v>30</v>
      </c>
      <c r="F75" s="41">
        <v>1</v>
      </c>
      <c r="G75" s="40">
        <f>E75*F75</f>
        <v>30</v>
      </c>
    </row>
    <row r="76" spans="1:7" x14ac:dyDescent="0.2">
      <c r="B76" s="123"/>
      <c r="C76" s="20" t="s">
        <v>49</v>
      </c>
      <c r="D76" s="67" t="s">
        <v>120</v>
      </c>
      <c r="E76" s="40">
        <v>12</v>
      </c>
      <c r="F76" s="41">
        <v>1</v>
      </c>
      <c r="G76" s="40">
        <f>E76*F76</f>
        <v>12</v>
      </c>
    </row>
    <row r="77" spans="1:7" x14ac:dyDescent="0.2">
      <c r="B77" s="123"/>
      <c r="C77" s="21" t="s">
        <v>50</v>
      </c>
      <c r="D77" s="67" t="s">
        <v>55</v>
      </c>
      <c r="E77" s="40">
        <v>10</v>
      </c>
      <c r="F77" s="41">
        <v>1</v>
      </c>
      <c r="G77" s="40">
        <f>E77*F77</f>
        <v>10</v>
      </c>
    </row>
    <row r="78" spans="1:7" x14ac:dyDescent="0.2">
      <c r="B78" s="213"/>
      <c r="C78" s="21" t="s">
        <v>51</v>
      </c>
      <c r="D78" s="21" t="s">
        <v>155</v>
      </c>
      <c r="E78" s="56">
        <v>10</v>
      </c>
      <c r="F78" s="57">
        <v>1</v>
      </c>
      <c r="G78" s="40">
        <f>E78*F78</f>
        <v>10</v>
      </c>
    </row>
    <row r="79" spans="1:7" x14ac:dyDescent="0.2">
      <c r="B79" s="104"/>
      <c r="C79" s="72" t="s">
        <v>6</v>
      </c>
      <c r="D79" s="72" t="s">
        <v>47</v>
      </c>
      <c r="E79" s="197"/>
      <c r="F79" s="198"/>
      <c r="G79" s="199">
        <f>SUM(G75:G78)</f>
        <v>62</v>
      </c>
    </row>
    <row r="80" spans="1:7" x14ac:dyDescent="0.2">
      <c r="A80" s="95"/>
      <c r="B80" s="176"/>
      <c r="C80" s="185"/>
      <c r="D80" s="186"/>
      <c r="E80" s="187"/>
      <c r="F80" s="188"/>
      <c r="G80" s="189"/>
    </row>
    <row r="81" spans="1:7" x14ac:dyDescent="0.2">
      <c r="B81" s="29"/>
      <c r="C81" s="76" t="s">
        <v>7</v>
      </c>
      <c r="D81" s="77" t="s">
        <v>16</v>
      </c>
      <c r="E81" s="77"/>
      <c r="F81" s="78"/>
      <c r="G81" s="79"/>
    </row>
    <row r="82" spans="1:7" x14ac:dyDescent="0.2">
      <c r="B82" s="124"/>
      <c r="C82" s="20" t="s">
        <v>59</v>
      </c>
      <c r="D82" s="67" t="s">
        <v>57</v>
      </c>
      <c r="E82" s="40">
        <v>24</v>
      </c>
      <c r="F82" s="41">
        <v>1</v>
      </c>
      <c r="G82" s="40">
        <f t="shared" ref="G82:G87" si="3">E82*F82</f>
        <v>24</v>
      </c>
    </row>
    <row r="83" spans="1:7" ht="30.6" customHeight="1" x14ac:dyDescent="0.2">
      <c r="B83" s="124"/>
      <c r="C83" s="20" t="s">
        <v>94</v>
      </c>
      <c r="D83" s="163" t="s">
        <v>111</v>
      </c>
      <c r="E83" s="164">
        <v>10</v>
      </c>
      <c r="F83" s="165">
        <v>1</v>
      </c>
      <c r="G83" s="164">
        <f t="shared" si="3"/>
        <v>10</v>
      </c>
    </row>
    <row r="84" spans="1:7" ht="31.9" customHeight="1" x14ac:dyDescent="0.2">
      <c r="B84" s="124"/>
      <c r="C84" s="20" t="s">
        <v>146</v>
      </c>
      <c r="D84" s="163" t="s">
        <v>112</v>
      </c>
      <c r="E84" s="164">
        <v>10</v>
      </c>
      <c r="F84" s="165">
        <v>1</v>
      </c>
      <c r="G84" s="164">
        <f t="shared" si="3"/>
        <v>10</v>
      </c>
    </row>
    <row r="85" spans="1:7" ht="55.15" customHeight="1" x14ac:dyDescent="0.2">
      <c r="B85" s="124"/>
      <c r="C85" s="20" t="s">
        <v>147</v>
      </c>
      <c r="D85" s="163" t="s">
        <v>73</v>
      </c>
      <c r="E85" s="172"/>
      <c r="F85" s="173"/>
      <c r="G85" s="172"/>
    </row>
    <row r="86" spans="1:7" ht="25.5" x14ac:dyDescent="0.2">
      <c r="B86" s="124"/>
      <c r="C86" s="6" t="s">
        <v>63</v>
      </c>
      <c r="D86" s="67" t="s">
        <v>156</v>
      </c>
      <c r="E86" s="40">
        <v>6</v>
      </c>
      <c r="F86" s="41">
        <v>1</v>
      </c>
      <c r="G86" s="40">
        <f t="shared" si="3"/>
        <v>6</v>
      </c>
    </row>
    <row r="87" spans="1:7" ht="30.6" customHeight="1" x14ac:dyDescent="0.2">
      <c r="B87" s="124"/>
      <c r="C87" s="6" t="s">
        <v>95</v>
      </c>
      <c r="D87" s="67" t="s">
        <v>157</v>
      </c>
      <c r="E87" s="40">
        <v>6</v>
      </c>
      <c r="F87" s="41">
        <v>1</v>
      </c>
      <c r="G87" s="40">
        <f t="shared" si="3"/>
        <v>6</v>
      </c>
    </row>
    <row r="88" spans="1:7" x14ac:dyDescent="0.2">
      <c r="B88" s="105"/>
      <c r="C88" s="76" t="s">
        <v>7</v>
      </c>
      <c r="D88" s="76" t="s">
        <v>47</v>
      </c>
      <c r="E88" s="200"/>
      <c r="F88" s="201"/>
      <c r="G88" s="202">
        <f>SUM(G82:G87)</f>
        <v>56</v>
      </c>
    </row>
    <row r="89" spans="1:7" x14ac:dyDescent="0.2">
      <c r="A89" s="95"/>
      <c r="B89" s="131"/>
      <c r="C89" s="132"/>
      <c r="D89" s="133"/>
      <c r="E89" s="134"/>
      <c r="F89" s="150"/>
      <c r="G89" s="135"/>
    </row>
    <row r="90" spans="1:7" x14ac:dyDescent="0.2">
      <c r="B90" s="81"/>
      <c r="C90" s="81"/>
      <c r="D90" s="82" t="s">
        <v>99</v>
      </c>
      <c r="E90" s="83"/>
      <c r="F90" s="152"/>
      <c r="G90" s="83"/>
    </row>
    <row r="91" spans="1:7" x14ac:dyDescent="0.2">
      <c r="B91" s="203"/>
      <c r="C91" s="32" t="s">
        <v>1</v>
      </c>
      <c r="D91" s="32" t="str">
        <f t="shared" ref="D91:D97" si="4">D4</f>
        <v>ULAZNI SADRŽAJI - HITNI KIRURŠKI</v>
      </c>
      <c r="E91" s="129"/>
      <c r="F91" s="151"/>
      <c r="G91" s="130">
        <f>G18</f>
        <v>20</v>
      </c>
    </row>
    <row r="92" spans="1:7" x14ac:dyDescent="0.2">
      <c r="B92" s="203"/>
      <c r="C92" s="32" t="s">
        <v>2</v>
      </c>
      <c r="D92" s="32" t="str">
        <f t="shared" si="4"/>
        <v>PROSTORI ZA PRIJAM PACIJENATA</v>
      </c>
      <c r="E92" s="129"/>
      <c r="F92" s="151"/>
      <c r="G92" s="130">
        <f>G29</f>
        <v>117</v>
      </c>
    </row>
    <row r="93" spans="1:7" x14ac:dyDescent="0.2">
      <c r="B93" s="203"/>
      <c r="C93" s="32" t="s">
        <v>3</v>
      </c>
      <c r="D93" s="32" t="str">
        <f t="shared" si="4"/>
        <v>PROSTORI ZA ZBRINJAVANJE - REANIMACIJU PACIJENATA</v>
      </c>
      <c r="E93" s="129"/>
      <c r="F93" s="151"/>
      <c r="G93" s="130">
        <f>G36</f>
        <v>46</v>
      </c>
    </row>
    <row r="94" spans="1:7" ht="25.5" x14ac:dyDescent="0.2">
      <c r="B94" s="203"/>
      <c r="C94" s="32" t="s">
        <v>4</v>
      </c>
      <c r="D94" s="32" t="str">
        <f t="shared" si="4"/>
        <v>PROSTORI ZA ZBRINJAVANJE AKUTNIH I SUBAKUTNIH PACIJENATA - ODRASLI</v>
      </c>
      <c r="E94" s="129"/>
      <c r="F94" s="151"/>
      <c r="G94" s="130">
        <f>G49</f>
        <v>266</v>
      </c>
    </row>
    <row r="95" spans="1:7" x14ac:dyDescent="0.2">
      <c r="B95" s="203"/>
      <c r="C95" s="32" t="s">
        <v>5</v>
      </c>
      <c r="D95" s="32" t="str">
        <f t="shared" si="4"/>
        <v>PROSTORI ZA INTERVENCIJE I OP ZAHVATE</v>
      </c>
      <c r="E95" s="129"/>
      <c r="F95" s="151"/>
      <c r="G95" s="130">
        <f>G72</f>
        <v>194</v>
      </c>
    </row>
    <row r="96" spans="1:7" x14ac:dyDescent="0.2">
      <c r="B96" s="203"/>
      <c r="C96" s="32" t="s">
        <v>6</v>
      </c>
      <c r="D96" s="32" t="str">
        <f t="shared" si="4"/>
        <v>DIJAGNOSTIKA - RADIOLOŠKA DIJAGNOSTIKA</v>
      </c>
      <c r="E96" s="129"/>
      <c r="F96" s="151"/>
      <c r="G96" s="130">
        <f>G79</f>
        <v>62</v>
      </c>
    </row>
    <row r="97" spans="1:7" x14ac:dyDescent="0.2">
      <c r="B97" s="203"/>
      <c r="C97" s="32" t="s">
        <v>7</v>
      </c>
      <c r="D97" s="32" t="str">
        <f t="shared" si="4"/>
        <v>DODATNI PRATEĆI PROSTORI OHBP-a</v>
      </c>
      <c r="E97" s="129"/>
      <c r="F97" s="151"/>
      <c r="G97" s="130">
        <f>G88</f>
        <v>56</v>
      </c>
    </row>
    <row r="98" spans="1:7" x14ac:dyDescent="0.2">
      <c r="B98" s="81"/>
      <c r="C98" s="81"/>
      <c r="D98" s="82" t="s">
        <v>58</v>
      </c>
      <c r="E98" s="83"/>
      <c r="F98" s="152"/>
      <c r="G98" s="84">
        <f>SUM(G91:G97)</f>
        <v>761</v>
      </c>
    </row>
    <row r="99" spans="1:7" x14ac:dyDescent="0.2">
      <c r="A99" s="95"/>
      <c r="B99" s="131"/>
      <c r="C99" s="168"/>
      <c r="D99" s="168"/>
      <c r="E99" s="169"/>
      <c r="F99" s="170"/>
      <c r="G99" s="171"/>
    </row>
    <row r="100" spans="1:7" x14ac:dyDescent="0.2">
      <c r="A100" s="95"/>
      <c r="B100" s="95"/>
      <c r="C100" s="125"/>
      <c r="D100" s="126"/>
      <c r="E100" s="127"/>
      <c r="F100" s="153"/>
      <c r="G100" s="128"/>
    </row>
    <row r="101" spans="1:7" x14ac:dyDescent="0.2">
      <c r="A101" s="95"/>
      <c r="B101" s="156"/>
      <c r="C101" s="157"/>
      <c r="D101" s="158"/>
      <c r="E101" s="159"/>
      <c r="F101" s="160"/>
      <c r="G101" s="159"/>
    </row>
  </sheetData>
  <mergeCells count="1">
    <mergeCell ref="D38:G38"/>
  </mergeCells>
  <pageMargins left="0.70866141732283505" right="0.511811023622047" top="1.02362204724409" bottom="0.74803149606299202" header="0.31496062992126" footer="0.31496062992126"/>
  <pageSetup paperSize="9" scale="99" orientation="portrait" r:id="rId1"/>
  <headerFooter>
    <oddHeader>&amp;L&amp;10KBC Split-Firule
Arhitektonsko-građevinski program
Objedinjeni hitni bolnički prijam-OHBP</oddHeader>
    <oddFooter>&amp;C&amp;P</oddFooter>
  </headerFooter>
  <rowBreaks count="2" manualBreakCount="2">
    <brk id="30" max="6" man="1"/>
    <brk id="6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view="pageBreakPreview" topLeftCell="A40" zoomScale="110" zoomScaleNormal="100" zoomScaleSheetLayoutView="110" zoomScalePageLayoutView="110" workbookViewId="0">
      <selection activeCell="D70" sqref="D70"/>
    </sheetView>
  </sheetViews>
  <sheetFormatPr defaultColWidth="8.85546875" defaultRowHeight="12.75" x14ac:dyDescent="0.2"/>
  <cols>
    <col min="1" max="1" width="1.28515625" style="1" customWidth="1"/>
    <col min="2" max="2" width="3.5703125" style="30" customWidth="1"/>
    <col min="3" max="3" width="10.140625" style="11" customWidth="1"/>
    <col min="4" max="4" width="53" style="30" customWidth="1"/>
    <col min="5" max="5" width="7.7109375" style="31" customWidth="1"/>
    <col min="6" max="6" width="4.5703125" style="154" bestFit="1" customWidth="1"/>
    <col min="7" max="7" width="8.42578125" style="31" customWidth="1"/>
    <col min="8" max="16384" width="8.85546875" style="2"/>
  </cols>
  <sheetData>
    <row r="1" spans="1:7" s="10" customFormat="1" ht="13.5" thickBot="1" x14ac:dyDescent="0.25">
      <c r="A1" s="12"/>
      <c r="B1" s="96"/>
      <c r="C1" s="97"/>
      <c r="D1" s="97"/>
      <c r="E1" s="98"/>
      <c r="F1" s="136"/>
      <c r="G1" s="98"/>
    </row>
    <row r="2" spans="1:7" s="10" customFormat="1" ht="14.25" thickTop="1" thickBot="1" x14ac:dyDescent="0.25">
      <c r="A2" s="12"/>
      <c r="B2" s="13"/>
      <c r="C2" s="14" t="s">
        <v>0</v>
      </c>
      <c r="D2" s="14" t="s">
        <v>103</v>
      </c>
      <c r="E2" s="15"/>
      <c r="F2" s="137"/>
      <c r="G2" s="16"/>
    </row>
    <row r="3" spans="1:7" s="10" customFormat="1" ht="13.5" thickTop="1" x14ac:dyDescent="0.2">
      <c r="A3" s="7"/>
      <c r="B3" s="8"/>
      <c r="C3" s="6"/>
      <c r="D3" s="5"/>
      <c r="E3" s="9"/>
      <c r="F3" s="138"/>
      <c r="G3" s="9"/>
    </row>
    <row r="4" spans="1:7" s="10" customFormat="1" x14ac:dyDescent="0.2">
      <c r="A4" s="7"/>
      <c r="B4" s="17"/>
      <c r="C4" s="17" t="s">
        <v>1</v>
      </c>
      <c r="D4" s="18" t="str">
        <f>D12</f>
        <v>ULAZNI SADRŽAJI - HITNI INTERNI</v>
      </c>
      <c r="E4" s="18"/>
      <c r="F4" s="139"/>
      <c r="G4" s="19"/>
    </row>
    <row r="5" spans="1:7" s="10" customFormat="1" x14ac:dyDescent="0.2">
      <c r="A5" s="7"/>
      <c r="B5" s="22"/>
      <c r="C5" s="22" t="s">
        <v>2</v>
      </c>
      <c r="D5" s="22" t="str">
        <f>D18</f>
        <v>PROSTORI ZA PRIJAM PACIJENATA</v>
      </c>
      <c r="E5" s="22"/>
      <c r="F5" s="140"/>
      <c r="G5" s="22"/>
    </row>
    <row r="6" spans="1:7" s="10" customFormat="1" x14ac:dyDescent="0.2">
      <c r="A6" s="7"/>
      <c r="B6" s="23"/>
      <c r="C6" s="23" t="s">
        <v>3</v>
      </c>
      <c r="D6" s="23" t="str">
        <f>D29</f>
        <v>PROSTORI ZA ZBRINJAVANJE - REANIMACIJU PACIJENATA</v>
      </c>
      <c r="E6" s="23"/>
      <c r="F6" s="141"/>
      <c r="G6" s="23"/>
    </row>
    <row r="7" spans="1:7" s="10" customFormat="1" ht="25.5" x14ac:dyDescent="0.2">
      <c r="A7" s="7"/>
      <c r="B7" s="24"/>
      <c r="C7" s="24" t="s">
        <v>4</v>
      </c>
      <c r="D7" s="167" t="str">
        <f>D36</f>
        <v>PROSTORI ZA ZBRINJAVANJE AKUTNIH I SUBAKUTNIH PACIJENATA - ODRASLI</v>
      </c>
      <c r="E7" s="24"/>
      <c r="F7" s="142"/>
      <c r="G7" s="24"/>
    </row>
    <row r="8" spans="1:7" s="10" customFormat="1" x14ac:dyDescent="0.2">
      <c r="A8" s="7"/>
      <c r="B8" s="25"/>
      <c r="C8" s="25" t="s">
        <v>5</v>
      </c>
      <c r="D8" s="162" t="str">
        <f>D45</f>
        <v>DIJAGNOSTIKA I ENDOSKOPIJA</v>
      </c>
      <c r="E8" s="25"/>
      <c r="F8" s="143"/>
      <c r="G8" s="25"/>
    </row>
    <row r="9" spans="1:7" s="10" customFormat="1" x14ac:dyDescent="0.2">
      <c r="A9" s="7"/>
      <c r="B9" s="26"/>
      <c r="C9" s="26" t="s">
        <v>6</v>
      </c>
      <c r="D9" s="26" t="str">
        <f>D50</f>
        <v>DODATNI PRATEĆI PROSTORI OHBP-a</v>
      </c>
      <c r="E9" s="26"/>
      <c r="F9" s="145"/>
      <c r="G9" s="26"/>
    </row>
    <row r="10" spans="1:7" s="10" customFormat="1" x14ac:dyDescent="0.2">
      <c r="A10" s="12"/>
      <c r="B10" s="174"/>
      <c r="C10" s="174"/>
      <c r="D10" s="174"/>
      <c r="E10" s="174"/>
      <c r="F10" s="175"/>
      <c r="G10" s="174"/>
    </row>
    <row r="11" spans="1:7" s="10" customFormat="1" ht="14.25" x14ac:dyDescent="0.2">
      <c r="A11" s="7"/>
      <c r="B11" s="32"/>
      <c r="C11" s="32" t="s">
        <v>8</v>
      </c>
      <c r="D11" s="33" t="s">
        <v>9</v>
      </c>
      <c r="E11" s="34" t="s">
        <v>105</v>
      </c>
      <c r="F11" s="146" t="s">
        <v>104</v>
      </c>
      <c r="G11" s="34" t="s">
        <v>105</v>
      </c>
    </row>
    <row r="12" spans="1:7" x14ac:dyDescent="0.2">
      <c r="B12" s="17"/>
      <c r="C12" s="17" t="s">
        <v>18</v>
      </c>
      <c r="D12" s="18" t="s">
        <v>97</v>
      </c>
      <c r="E12" s="18"/>
      <c r="F12" s="139"/>
      <c r="G12" s="19"/>
    </row>
    <row r="13" spans="1:7" ht="42.6" customHeight="1" x14ac:dyDescent="0.2">
      <c r="B13" s="35"/>
      <c r="C13" s="36"/>
      <c r="D13" s="37" t="s">
        <v>69</v>
      </c>
      <c r="E13" s="38"/>
      <c r="F13" s="39"/>
      <c r="G13" s="37"/>
    </row>
    <row r="14" spans="1:7" ht="25.5" x14ac:dyDescent="0.2">
      <c r="B14" s="208"/>
      <c r="C14" s="21" t="s">
        <v>19</v>
      </c>
      <c r="D14" s="21" t="s">
        <v>74</v>
      </c>
      <c r="E14" s="40"/>
      <c r="F14" s="41"/>
      <c r="G14" s="40"/>
    </row>
    <row r="15" spans="1:7" ht="51" x14ac:dyDescent="0.2">
      <c r="B15" s="208"/>
      <c r="C15" s="21" t="s">
        <v>20</v>
      </c>
      <c r="D15" s="21" t="s">
        <v>109</v>
      </c>
      <c r="E15" s="40">
        <v>18</v>
      </c>
      <c r="F15" s="41">
        <v>1</v>
      </c>
      <c r="G15" s="40">
        <f>E15*F15</f>
        <v>18</v>
      </c>
    </row>
    <row r="16" spans="1:7" x14ac:dyDescent="0.2">
      <c r="B16" s="99"/>
      <c r="C16" s="17" t="s">
        <v>1</v>
      </c>
      <c r="D16" s="190" t="s">
        <v>11</v>
      </c>
      <c r="E16" s="191"/>
      <c r="F16" s="192"/>
      <c r="G16" s="193">
        <f>SUM(G15:G15)</f>
        <v>18</v>
      </c>
    </row>
    <row r="17" spans="1:7" x14ac:dyDescent="0.2">
      <c r="A17" s="95"/>
      <c r="B17" s="176"/>
      <c r="C17" s="177"/>
      <c r="D17" s="177"/>
      <c r="E17" s="178"/>
      <c r="F17" s="179"/>
      <c r="G17" s="180"/>
    </row>
    <row r="18" spans="1:7" x14ac:dyDescent="0.2">
      <c r="B18" s="22"/>
      <c r="C18" s="22" t="s">
        <v>2</v>
      </c>
      <c r="D18" s="43" t="s">
        <v>17</v>
      </c>
      <c r="E18" s="43"/>
      <c r="F18" s="44"/>
      <c r="G18" s="45"/>
    </row>
    <row r="19" spans="1:7" ht="63.75" x14ac:dyDescent="0.2">
      <c r="B19" s="46"/>
      <c r="C19" s="6" t="s">
        <v>22</v>
      </c>
      <c r="D19" s="6" t="s">
        <v>67</v>
      </c>
      <c r="E19" s="106">
        <v>40</v>
      </c>
      <c r="F19" s="71">
        <v>1</v>
      </c>
      <c r="G19" s="106">
        <f>E19*F19</f>
        <v>40</v>
      </c>
    </row>
    <row r="20" spans="1:7" ht="76.5" x14ac:dyDescent="0.2">
      <c r="B20" s="107"/>
      <c r="C20" s="21" t="s">
        <v>23</v>
      </c>
      <c r="D20" s="21" t="s">
        <v>108</v>
      </c>
      <c r="E20" s="40">
        <v>8</v>
      </c>
      <c r="F20" s="41">
        <v>1</v>
      </c>
      <c r="G20" s="40">
        <f t="shared" ref="G20:G26" si="0">E20*F20</f>
        <v>8</v>
      </c>
    </row>
    <row r="21" spans="1:7" x14ac:dyDescent="0.2">
      <c r="B21" s="107"/>
      <c r="C21" s="21" t="s">
        <v>24</v>
      </c>
      <c r="D21" s="21" t="s">
        <v>29</v>
      </c>
      <c r="E21" s="40">
        <v>5</v>
      </c>
      <c r="F21" s="41">
        <v>1</v>
      </c>
      <c r="G21" s="40">
        <f t="shared" si="0"/>
        <v>5</v>
      </c>
    </row>
    <row r="22" spans="1:7" ht="25.5" x14ac:dyDescent="0.2">
      <c r="B22" s="107"/>
      <c r="C22" s="21" t="s">
        <v>25</v>
      </c>
      <c r="D22" s="166" t="s">
        <v>106</v>
      </c>
      <c r="E22" s="40">
        <v>6</v>
      </c>
      <c r="F22" s="41">
        <v>1</v>
      </c>
      <c r="G22" s="40">
        <f t="shared" si="0"/>
        <v>6</v>
      </c>
    </row>
    <row r="23" spans="1:7" ht="25.5" x14ac:dyDescent="0.2">
      <c r="B23" s="107"/>
      <c r="C23" s="21" t="s">
        <v>26</v>
      </c>
      <c r="D23" s="166" t="s">
        <v>75</v>
      </c>
      <c r="E23" s="40">
        <v>6</v>
      </c>
      <c r="F23" s="41">
        <v>1</v>
      </c>
      <c r="G23" s="40">
        <f t="shared" si="0"/>
        <v>6</v>
      </c>
    </row>
    <row r="24" spans="1:7" ht="25.5" x14ac:dyDescent="0.2">
      <c r="B24" s="107"/>
      <c r="C24" s="21" t="s">
        <v>27</v>
      </c>
      <c r="D24" s="166" t="s">
        <v>70</v>
      </c>
      <c r="E24" s="40">
        <v>5</v>
      </c>
      <c r="F24" s="41">
        <v>1</v>
      </c>
      <c r="G24" s="40">
        <f t="shared" si="0"/>
        <v>5</v>
      </c>
    </row>
    <row r="25" spans="1:7" ht="38.25" x14ac:dyDescent="0.2">
      <c r="B25" s="114"/>
      <c r="C25" s="21" t="s">
        <v>28</v>
      </c>
      <c r="D25" s="21" t="s">
        <v>76</v>
      </c>
      <c r="E25" s="40">
        <v>12</v>
      </c>
      <c r="F25" s="41">
        <v>1</v>
      </c>
      <c r="G25" s="40">
        <f>E25*F25</f>
        <v>12</v>
      </c>
    </row>
    <row r="26" spans="1:7" ht="25.5" x14ac:dyDescent="0.2">
      <c r="B26" s="107"/>
      <c r="C26" s="20" t="s">
        <v>148</v>
      </c>
      <c r="D26" s="20" t="s">
        <v>78</v>
      </c>
      <c r="E26" s="60">
        <v>16</v>
      </c>
      <c r="F26" s="61">
        <v>1</v>
      </c>
      <c r="G26" s="60">
        <f t="shared" si="0"/>
        <v>16</v>
      </c>
    </row>
    <row r="27" spans="1:7" x14ac:dyDescent="0.2">
      <c r="B27" s="100"/>
      <c r="C27" s="22" t="s">
        <v>2</v>
      </c>
      <c r="D27" s="22" t="s">
        <v>11</v>
      </c>
      <c r="E27" s="89"/>
      <c r="F27" s="90"/>
      <c r="G27" s="91">
        <f>SUM(G19:G26)</f>
        <v>98</v>
      </c>
    </row>
    <row r="28" spans="1:7" x14ac:dyDescent="0.2">
      <c r="A28" s="95"/>
      <c r="B28" s="176"/>
      <c r="C28" s="181"/>
      <c r="D28" s="181"/>
      <c r="E28" s="182"/>
      <c r="F28" s="183"/>
      <c r="G28" s="184"/>
    </row>
    <row r="29" spans="1:7" x14ac:dyDescent="0.2">
      <c r="B29" s="23"/>
      <c r="C29" s="23" t="s">
        <v>3</v>
      </c>
      <c r="D29" s="50" t="s">
        <v>14</v>
      </c>
      <c r="E29" s="50"/>
      <c r="F29" s="51"/>
      <c r="G29" s="52"/>
    </row>
    <row r="30" spans="1:7" s="4" customFormat="1" ht="42" customHeight="1" x14ac:dyDescent="0.2">
      <c r="A30" s="3"/>
      <c r="B30" s="53"/>
      <c r="C30" s="108"/>
      <c r="D30" s="109" t="s">
        <v>44</v>
      </c>
      <c r="E30" s="110"/>
      <c r="F30" s="111"/>
      <c r="G30" s="112"/>
    </row>
    <row r="31" spans="1:7" x14ac:dyDescent="0.2">
      <c r="B31" s="113"/>
      <c r="C31" s="21" t="s">
        <v>30</v>
      </c>
      <c r="D31" s="21" t="s">
        <v>60</v>
      </c>
      <c r="E31" s="40">
        <v>20</v>
      </c>
      <c r="F31" s="41">
        <v>2</v>
      </c>
      <c r="G31" s="40">
        <f t="shared" ref="G31:G33" si="1">E31*F31</f>
        <v>40</v>
      </c>
    </row>
    <row r="32" spans="1:7" x14ac:dyDescent="0.2">
      <c r="B32" s="113"/>
      <c r="C32" s="21" t="s">
        <v>31</v>
      </c>
      <c r="D32" s="21" t="s">
        <v>33</v>
      </c>
      <c r="E32" s="40">
        <v>3</v>
      </c>
      <c r="F32" s="41">
        <v>2</v>
      </c>
      <c r="G32" s="40">
        <f t="shared" si="1"/>
        <v>6</v>
      </c>
    </row>
    <row r="33" spans="1:7" x14ac:dyDescent="0.2">
      <c r="B33" s="53"/>
      <c r="C33" s="21" t="s">
        <v>32</v>
      </c>
      <c r="D33" s="42" t="s">
        <v>34</v>
      </c>
      <c r="E33" s="56">
        <v>6</v>
      </c>
      <c r="F33" s="57">
        <v>1</v>
      </c>
      <c r="G33" s="56">
        <f t="shared" si="1"/>
        <v>6</v>
      </c>
    </row>
    <row r="34" spans="1:7" x14ac:dyDescent="0.2">
      <c r="B34" s="101"/>
      <c r="C34" s="23" t="s">
        <v>3</v>
      </c>
      <c r="D34" s="23" t="s">
        <v>11</v>
      </c>
      <c r="E34" s="86"/>
      <c r="F34" s="87"/>
      <c r="G34" s="88">
        <f>SUM(G31:G33)</f>
        <v>52</v>
      </c>
    </row>
    <row r="35" spans="1:7" x14ac:dyDescent="0.2">
      <c r="A35" s="95"/>
      <c r="B35" s="176"/>
      <c r="C35" s="181"/>
      <c r="D35" s="181"/>
      <c r="E35" s="182"/>
      <c r="F35" s="183"/>
      <c r="G35" s="184"/>
    </row>
    <row r="36" spans="1:7" x14ac:dyDescent="0.2">
      <c r="B36" s="24"/>
      <c r="C36" s="24" t="s">
        <v>4</v>
      </c>
      <c r="D36" s="214" t="s">
        <v>77</v>
      </c>
      <c r="E36" s="215"/>
      <c r="F36" s="215"/>
      <c r="G36" s="215"/>
    </row>
    <row r="37" spans="1:7" ht="51" x14ac:dyDescent="0.2">
      <c r="B37" s="54"/>
      <c r="C37" s="28" t="s">
        <v>35</v>
      </c>
      <c r="D37" s="28" t="s">
        <v>121</v>
      </c>
      <c r="E37" s="47">
        <v>70</v>
      </c>
      <c r="F37" s="48">
        <v>1</v>
      </c>
      <c r="G37" s="47">
        <f t="shared" ref="G37:G42" si="2">E37*F37</f>
        <v>70</v>
      </c>
    </row>
    <row r="38" spans="1:7" ht="51" x14ac:dyDescent="0.2">
      <c r="B38" s="54"/>
      <c r="C38" s="21" t="s">
        <v>36</v>
      </c>
      <c r="D38" s="28" t="s">
        <v>130</v>
      </c>
      <c r="E38" s="47">
        <v>100</v>
      </c>
      <c r="F38" s="48">
        <v>1</v>
      </c>
      <c r="G38" s="47">
        <f t="shared" ref="G38" si="3">E38*F38</f>
        <v>100</v>
      </c>
    </row>
    <row r="39" spans="1:7" x14ac:dyDescent="0.2">
      <c r="B39" s="114"/>
      <c r="C39" s="21" t="s">
        <v>37</v>
      </c>
      <c r="D39" s="21" t="s">
        <v>129</v>
      </c>
      <c r="E39" s="40">
        <v>12</v>
      </c>
      <c r="F39" s="41">
        <v>1</v>
      </c>
      <c r="G39" s="40">
        <f t="shared" si="2"/>
        <v>12</v>
      </c>
    </row>
    <row r="40" spans="1:7" x14ac:dyDescent="0.2">
      <c r="B40" s="114"/>
      <c r="C40" s="21" t="s">
        <v>38</v>
      </c>
      <c r="D40" s="21" t="s">
        <v>136</v>
      </c>
      <c r="E40" s="40">
        <v>12</v>
      </c>
      <c r="F40" s="41">
        <v>1</v>
      </c>
      <c r="G40" s="40">
        <f t="shared" si="2"/>
        <v>12</v>
      </c>
    </row>
    <row r="41" spans="1:7" ht="25.5" x14ac:dyDescent="0.2">
      <c r="B41" s="114"/>
      <c r="C41" s="21" t="s">
        <v>39</v>
      </c>
      <c r="D41" s="21" t="s">
        <v>138</v>
      </c>
      <c r="E41" s="40">
        <v>4</v>
      </c>
      <c r="F41" s="41">
        <v>1</v>
      </c>
      <c r="G41" s="40">
        <f t="shared" si="2"/>
        <v>4</v>
      </c>
    </row>
    <row r="42" spans="1:7" ht="15" customHeight="1" x14ac:dyDescent="0.2">
      <c r="B42" s="114"/>
      <c r="C42" s="21" t="s">
        <v>40</v>
      </c>
      <c r="D42" s="21" t="s">
        <v>79</v>
      </c>
      <c r="E42" s="40">
        <v>12</v>
      </c>
      <c r="F42" s="41">
        <v>2</v>
      </c>
      <c r="G42" s="40">
        <f t="shared" si="2"/>
        <v>24</v>
      </c>
    </row>
    <row r="43" spans="1:7" x14ac:dyDescent="0.2">
      <c r="B43" s="102"/>
      <c r="C43" s="24" t="s">
        <v>4</v>
      </c>
      <c r="D43" s="24" t="s">
        <v>11</v>
      </c>
      <c r="E43" s="92"/>
      <c r="F43" s="93"/>
      <c r="G43" s="94">
        <f>SUM(G37:G42)</f>
        <v>222</v>
      </c>
    </row>
    <row r="44" spans="1:7" x14ac:dyDescent="0.2">
      <c r="A44" s="95"/>
      <c r="B44" s="131"/>
      <c r="C44" s="209"/>
      <c r="D44" s="209"/>
      <c r="E44" s="210"/>
      <c r="F44" s="211"/>
      <c r="G44" s="161"/>
    </row>
    <row r="45" spans="1:7" x14ac:dyDescent="0.2">
      <c r="B45" s="26"/>
      <c r="C45" s="26" t="s">
        <v>5</v>
      </c>
      <c r="D45" s="26" t="s">
        <v>98</v>
      </c>
      <c r="E45" s="26"/>
      <c r="F45" s="145"/>
      <c r="G45" s="26"/>
    </row>
    <row r="46" spans="1:7" x14ac:dyDescent="0.2">
      <c r="B46" s="118"/>
      <c r="C46" s="21" t="s">
        <v>43</v>
      </c>
      <c r="D46" s="120" t="s">
        <v>158</v>
      </c>
      <c r="E46" s="121">
        <v>26</v>
      </c>
      <c r="F46" s="122">
        <v>1</v>
      </c>
      <c r="G46" s="47">
        <f t="shared" ref="G46:G47" si="4">E46*F46</f>
        <v>26</v>
      </c>
    </row>
    <row r="47" spans="1:7" x14ac:dyDescent="0.2">
      <c r="B47" s="118"/>
      <c r="C47" s="21" t="s">
        <v>45</v>
      </c>
      <c r="D47" s="67" t="s">
        <v>159</v>
      </c>
      <c r="E47" s="69">
        <v>2</v>
      </c>
      <c r="F47" s="61">
        <v>1</v>
      </c>
      <c r="G47" s="40">
        <f t="shared" si="4"/>
        <v>2</v>
      </c>
    </row>
    <row r="48" spans="1:7" x14ac:dyDescent="0.2">
      <c r="B48" s="103"/>
      <c r="C48" s="26" t="s">
        <v>5</v>
      </c>
      <c r="D48" s="26" t="s">
        <v>47</v>
      </c>
      <c r="E48" s="194"/>
      <c r="F48" s="195"/>
      <c r="G48" s="196">
        <f>SUM(G46:G47)</f>
        <v>28</v>
      </c>
    </row>
    <row r="49" spans="1:8" x14ac:dyDescent="0.2">
      <c r="A49" s="95"/>
      <c r="B49" s="176"/>
      <c r="C49" s="185"/>
      <c r="D49" s="186"/>
      <c r="E49" s="187"/>
      <c r="F49" s="188"/>
      <c r="G49" s="189"/>
    </row>
    <row r="50" spans="1:8" x14ac:dyDescent="0.2">
      <c r="B50" s="29"/>
      <c r="C50" s="76" t="s">
        <v>6</v>
      </c>
      <c r="D50" s="77" t="s">
        <v>16</v>
      </c>
      <c r="E50" s="77"/>
      <c r="F50" s="78"/>
      <c r="G50" s="79"/>
    </row>
    <row r="51" spans="1:8" x14ac:dyDescent="0.2">
      <c r="B51" s="80"/>
      <c r="C51" s="155" t="s">
        <v>48</v>
      </c>
      <c r="D51" s="120" t="s">
        <v>135</v>
      </c>
      <c r="E51" s="47">
        <v>15</v>
      </c>
      <c r="F51" s="48">
        <v>1</v>
      </c>
      <c r="G51" s="47">
        <f>E51*F51</f>
        <v>15</v>
      </c>
    </row>
    <row r="52" spans="1:8" x14ac:dyDescent="0.2">
      <c r="B52" s="124"/>
      <c r="C52" s="20" t="s">
        <v>49</v>
      </c>
      <c r="D52" s="67" t="s">
        <v>56</v>
      </c>
      <c r="E52" s="40">
        <v>12</v>
      </c>
      <c r="F52" s="41">
        <v>1</v>
      </c>
      <c r="G52" s="40">
        <f>E52*F52</f>
        <v>12</v>
      </c>
    </row>
    <row r="53" spans="1:8" x14ac:dyDescent="0.2">
      <c r="B53" s="124"/>
      <c r="C53" s="155" t="s">
        <v>50</v>
      </c>
      <c r="D53" s="67" t="s">
        <v>110</v>
      </c>
      <c r="E53" s="40">
        <v>8</v>
      </c>
      <c r="F53" s="41">
        <v>1</v>
      </c>
      <c r="G53" s="40">
        <f t="shared" ref="G53:G57" si="5">E53*F53</f>
        <v>8</v>
      </c>
      <c r="H53" s="2" t="s">
        <v>137</v>
      </c>
    </row>
    <row r="54" spans="1:8" x14ac:dyDescent="0.2">
      <c r="B54" s="124"/>
      <c r="C54" s="20" t="s">
        <v>51</v>
      </c>
      <c r="D54" s="67" t="s">
        <v>57</v>
      </c>
      <c r="E54" s="40">
        <v>12</v>
      </c>
      <c r="F54" s="41">
        <v>1</v>
      </c>
      <c r="G54" s="40">
        <f t="shared" si="5"/>
        <v>12</v>
      </c>
    </row>
    <row r="55" spans="1:8" ht="55.15" customHeight="1" x14ac:dyDescent="0.2">
      <c r="B55" s="124"/>
      <c r="C55" s="20" t="s">
        <v>52</v>
      </c>
      <c r="D55" s="163" t="s">
        <v>73</v>
      </c>
      <c r="E55" s="172"/>
      <c r="F55" s="173"/>
      <c r="G55" s="172"/>
    </row>
    <row r="56" spans="1:8" ht="30.6" customHeight="1" x14ac:dyDescent="0.2">
      <c r="B56" s="124"/>
      <c r="C56" s="21" t="s">
        <v>53</v>
      </c>
      <c r="D56" s="163" t="s">
        <v>160</v>
      </c>
      <c r="E56" s="164">
        <v>14</v>
      </c>
      <c r="F56" s="165">
        <v>1</v>
      </c>
      <c r="G56" s="164">
        <f t="shared" si="5"/>
        <v>14</v>
      </c>
    </row>
    <row r="57" spans="1:8" ht="31.9" customHeight="1" x14ac:dyDescent="0.2">
      <c r="B57" s="124"/>
      <c r="C57" s="20" t="s">
        <v>54</v>
      </c>
      <c r="D57" s="163" t="s">
        <v>161</v>
      </c>
      <c r="E57" s="164">
        <v>14</v>
      </c>
      <c r="F57" s="165">
        <v>1</v>
      </c>
      <c r="G57" s="164">
        <f t="shared" si="5"/>
        <v>14</v>
      </c>
    </row>
    <row r="58" spans="1:8" x14ac:dyDescent="0.2">
      <c r="B58" s="105"/>
      <c r="C58" s="76" t="s">
        <v>6</v>
      </c>
      <c r="D58" s="76" t="s">
        <v>47</v>
      </c>
      <c r="E58" s="200"/>
      <c r="F58" s="201"/>
      <c r="G58" s="202">
        <f>SUM(G53:G57)</f>
        <v>48</v>
      </c>
    </row>
    <row r="59" spans="1:8" x14ac:dyDescent="0.2">
      <c r="A59" s="95"/>
      <c r="B59" s="131"/>
      <c r="C59" s="132"/>
      <c r="D59" s="133"/>
      <c r="E59" s="134"/>
      <c r="F59" s="150"/>
      <c r="G59" s="135"/>
    </row>
    <row r="60" spans="1:8" x14ac:dyDescent="0.2">
      <c r="B60" s="81"/>
      <c r="C60" s="81"/>
      <c r="D60" s="82" t="s">
        <v>99</v>
      </c>
      <c r="E60" s="83"/>
      <c r="F60" s="152"/>
      <c r="G60" s="83"/>
    </row>
    <row r="61" spans="1:8" x14ac:dyDescent="0.2">
      <c r="B61" s="203"/>
      <c r="C61" s="32" t="s">
        <v>1</v>
      </c>
      <c r="D61" s="32" t="str">
        <f t="shared" ref="D61:D66" si="6">D4</f>
        <v>ULAZNI SADRŽAJI - HITNI INTERNI</v>
      </c>
      <c r="E61" s="129"/>
      <c r="F61" s="151"/>
      <c r="G61" s="130">
        <f>G16</f>
        <v>18</v>
      </c>
    </row>
    <row r="62" spans="1:8" x14ac:dyDescent="0.2">
      <c r="B62" s="203"/>
      <c r="C62" s="32" t="s">
        <v>2</v>
      </c>
      <c r="D62" s="32" t="str">
        <f t="shared" si="6"/>
        <v>PROSTORI ZA PRIJAM PACIJENATA</v>
      </c>
      <c r="E62" s="129"/>
      <c r="F62" s="151"/>
      <c r="G62" s="130">
        <f>G27</f>
        <v>98</v>
      </c>
    </row>
    <row r="63" spans="1:8" x14ac:dyDescent="0.2">
      <c r="B63" s="203"/>
      <c r="C63" s="32" t="s">
        <v>3</v>
      </c>
      <c r="D63" s="32" t="str">
        <f t="shared" si="6"/>
        <v>PROSTORI ZA ZBRINJAVANJE - REANIMACIJU PACIJENATA</v>
      </c>
      <c r="E63" s="129"/>
      <c r="F63" s="151"/>
      <c r="G63" s="130">
        <f>G34</f>
        <v>52</v>
      </c>
    </row>
    <row r="64" spans="1:8" ht="25.5" x14ac:dyDescent="0.2">
      <c r="B64" s="203"/>
      <c r="C64" s="32" t="s">
        <v>4</v>
      </c>
      <c r="D64" s="32" t="str">
        <f t="shared" si="6"/>
        <v>PROSTORI ZA ZBRINJAVANJE AKUTNIH I SUBAKUTNIH PACIJENATA - ODRASLI</v>
      </c>
      <c r="E64" s="129"/>
      <c r="F64" s="151"/>
      <c r="G64" s="130">
        <f>G43</f>
        <v>222</v>
      </c>
    </row>
    <row r="65" spans="1:7" x14ac:dyDescent="0.2">
      <c r="B65" s="203"/>
      <c r="C65" s="32" t="s">
        <v>5</v>
      </c>
      <c r="D65" s="32" t="str">
        <f t="shared" si="6"/>
        <v>DIJAGNOSTIKA I ENDOSKOPIJA</v>
      </c>
      <c r="E65" s="129"/>
      <c r="F65" s="151"/>
      <c r="G65" s="130">
        <f>G48</f>
        <v>28</v>
      </c>
    </row>
    <row r="66" spans="1:7" x14ac:dyDescent="0.2">
      <c r="B66" s="203"/>
      <c r="C66" s="32" t="s">
        <v>6</v>
      </c>
      <c r="D66" s="32" t="str">
        <f t="shared" si="6"/>
        <v>DODATNI PRATEĆI PROSTORI OHBP-a</v>
      </c>
      <c r="E66" s="129"/>
      <c r="F66" s="151"/>
      <c r="G66" s="130">
        <f>G58</f>
        <v>48</v>
      </c>
    </row>
    <row r="67" spans="1:7" x14ac:dyDescent="0.2">
      <c r="B67" s="81"/>
      <c r="C67" s="81"/>
      <c r="D67" s="82" t="s">
        <v>58</v>
      </c>
      <c r="E67" s="83"/>
      <c r="F67" s="152"/>
      <c r="G67" s="84">
        <f>SUM(G61:G66)</f>
        <v>466</v>
      </c>
    </row>
    <row r="68" spans="1:7" x14ac:dyDescent="0.2">
      <c r="A68" s="95"/>
      <c r="B68" s="131"/>
      <c r="C68" s="168"/>
      <c r="D68" s="168"/>
      <c r="E68" s="169"/>
      <c r="F68" s="170"/>
      <c r="G68" s="171"/>
    </row>
    <row r="69" spans="1:7" x14ac:dyDescent="0.2">
      <c r="A69" s="95"/>
      <c r="B69" s="95"/>
      <c r="C69" s="125"/>
      <c r="D69" s="126"/>
      <c r="E69" s="127"/>
      <c r="F69" s="153"/>
      <c r="G69" s="128"/>
    </row>
    <row r="70" spans="1:7" x14ac:dyDescent="0.2">
      <c r="A70" s="95"/>
      <c r="B70" s="156"/>
      <c r="C70" s="157"/>
      <c r="D70" s="158"/>
      <c r="E70" s="159"/>
      <c r="F70" s="160"/>
      <c r="G70" s="159"/>
    </row>
  </sheetData>
  <mergeCells count="1">
    <mergeCell ref="D36:G36"/>
  </mergeCells>
  <pageMargins left="0.70866141732283505" right="0.511811023622047" top="1.02362204724409" bottom="0.74803149606299202" header="0.31496062992126" footer="0.31496062992126"/>
  <pageSetup paperSize="9" orientation="portrait" r:id="rId1"/>
  <headerFooter>
    <oddHeader>&amp;L&amp;10KBC Split-Firule
Arhitektonsko-građevinski program
Objedinjeni hitni bolnički prijam-OHBP</oddHeader>
    <oddFooter>&amp;C&amp;P</oddFooter>
  </headerFooter>
  <rowBreaks count="2" manualBreakCount="2">
    <brk id="28" max="6" man="1"/>
    <brk id="48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view="pageBreakPreview" zoomScale="110" zoomScaleNormal="100" zoomScaleSheetLayoutView="110" zoomScalePageLayoutView="110" workbookViewId="0">
      <selection activeCell="G17" sqref="G17"/>
    </sheetView>
  </sheetViews>
  <sheetFormatPr defaultColWidth="8.85546875" defaultRowHeight="12.75" x14ac:dyDescent="0.2"/>
  <cols>
    <col min="1" max="1" width="1.28515625" style="1" customWidth="1"/>
    <col min="2" max="2" width="3.5703125" style="30" customWidth="1"/>
    <col min="3" max="3" width="10.140625" style="11" customWidth="1"/>
    <col min="4" max="4" width="53" style="30" customWidth="1"/>
    <col min="5" max="5" width="7.7109375" style="31" customWidth="1"/>
    <col min="6" max="6" width="4.5703125" style="154" bestFit="1" customWidth="1"/>
    <col min="7" max="7" width="8.42578125" style="31" customWidth="1"/>
    <col min="8" max="16384" width="8.85546875" style="2"/>
  </cols>
  <sheetData>
    <row r="1" spans="1:7" s="10" customFormat="1" ht="13.5" thickBot="1" x14ac:dyDescent="0.25">
      <c r="A1" s="12"/>
      <c r="B1" s="96"/>
      <c r="C1" s="97"/>
      <c r="D1" s="97"/>
      <c r="E1" s="98"/>
      <c r="F1" s="136"/>
      <c r="G1" s="98"/>
    </row>
    <row r="2" spans="1:7" s="10" customFormat="1" ht="14.25" thickTop="1" thickBot="1" x14ac:dyDescent="0.25">
      <c r="A2" s="12"/>
      <c r="B2" s="13"/>
      <c r="C2" s="14" t="s">
        <v>0</v>
      </c>
      <c r="D2" s="14" t="s">
        <v>116</v>
      </c>
      <c r="E2" s="15"/>
      <c r="F2" s="137"/>
      <c r="G2" s="16"/>
    </row>
    <row r="3" spans="1:7" s="10" customFormat="1" ht="13.5" thickTop="1" x14ac:dyDescent="0.2">
      <c r="A3" s="7"/>
      <c r="B3" s="8"/>
      <c r="C3" s="6"/>
      <c r="D3" s="5"/>
      <c r="E3" s="9"/>
      <c r="F3" s="138"/>
      <c r="G3" s="9"/>
    </row>
    <row r="4" spans="1:7" s="10" customFormat="1" x14ac:dyDescent="0.2">
      <c r="A4" s="7"/>
      <c r="B4" s="17"/>
      <c r="C4" s="17" t="s">
        <v>1</v>
      </c>
      <c r="D4" s="18" t="str">
        <f>D12</f>
        <v>ULAZNI SADRŽAJI - HITNI DJEČJI</v>
      </c>
      <c r="E4" s="18"/>
      <c r="F4" s="139"/>
      <c r="G4" s="19"/>
    </row>
    <row r="5" spans="1:7" s="10" customFormat="1" x14ac:dyDescent="0.2">
      <c r="A5" s="7"/>
      <c r="B5" s="22"/>
      <c r="C5" s="22" t="s">
        <v>2</v>
      </c>
      <c r="D5" s="22" t="str">
        <f>D18</f>
        <v>PROSTORI ZA PRIJAM PACIJENATA</v>
      </c>
      <c r="E5" s="22"/>
      <c r="F5" s="140"/>
      <c r="G5" s="22"/>
    </row>
    <row r="6" spans="1:7" s="10" customFormat="1" ht="25.5" x14ac:dyDescent="0.2">
      <c r="A6" s="7"/>
      <c r="B6" s="23"/>
      <c r="C6" s="23" t="s">
        <v>3</v>
      </c>
      <c r="D6" s="23" t="str">
        <f>D26</f>
        <v>PROSTORI ZA ZBRINJAVANJE - REANIMACIJU PACIJENATA -DJECA</v>
      </c>
      <c r="E6" s="23"/>
      <c r="F6" s="141"/>
      <c r="G6" s="23"/>
    </row>
    <row r="7" spans="1:7" s="10" customFormat="1" ht="25.5" x14ac:dyDescent="0.2">
      <c r="A7" s="7"/>
      <c r="B7" s="24"/>
      <c r="C7" s="24" t="s">
        <v>4</v>
      </c>
      <c r="D7" s="167" t="str">
        <f>D32</f>
        <v>PROSTORI ZA ZBRINJAVANJE AKUTNIH I SUBAKUTNIH PACIJENATA - DJECA</v>
      </c>
      <c r="E7" s="24"/>
      <c r="F7" s="142"/>
      <c r="G7" s="24"/>
    </row>
    <row r="8" spans="1:7" s="10" customFormat="1" x14ac:dyDescent="0.2">
      <c r="A8" s="7"/>
      <c r="B8" s="124"/>
      <c r="C8" s="212" t="s">
        <v>5</v>
      </c>
      <c r="D8" s="212" t="str">
        <f>D37</f>
        <v>DODATNI PRATEĆI PROSTORI OHBP-a</v>
      </c>
      <c r="E8" s="124"/>
      <c r="F8" s="124"/>
      <c r="G8" s="124"/>
    </row>
    <row r="9" spans="1:7" s="10" customFormat="1" x14ac:dyDescent="0.2">
      <c r="A9" s="12"/>
      <c r="B9" s="204"/>
      <c r="C9" s="205"/>
      <c r="D9" s="205"/>
      <c r="E9" s="205"/>
      <c r="F9" s="206"/>
      <c r="G9" s="207"/>
    </row>
    <row r="10" spans="1:7" s="10" customFormat="1" x14ac:dyDescent="0.2">
      <c r="A10" s="12"/>
      <c r="B10" s="174"/>
      <c r="C10" s="174"/>
      <c r="D10" s="174"/>
      <c r="E10" s="174"/>
      <c r="F10" s="175"/>
      <c r="G10" s="174"/>
    </row>
    <row r="11" spans="1:7" s="10" customFormat="1" ht="14.25" x14ac:dyDescent="0.2">
      <c r="A11" s="7"/>
      <c r="B11" s="32"/>
      <c r="C11" s="32" t="s">
        <v>8</v>
      </c>
      <c r="D11" s="33" t="s">
        <v>9</v>
      </c>
      <c r="E11" s="34" t="s">
        <v>105</v>
      </c>
      <c r="F11" s="146" t="s">
        <v>104</v>
      </c>
      <c r="G11" s="34" t="s">
        <v>105</v>
      </c>
    </row>
    <row r="12" spans="1:7" x14ac:dyDescent="0.2">
      <c r="B12" s="17"/>
      <c r="C12" s="17" t="s">
        <v>18</v>
      </c>
      <c r="D12" s="18" t="s">
        <v>100</v>
      </c>
      <c r="E12" s="18"/>
      <c r="F12" s="139"/>
      <c r="G12" s="19"/>
    </row>
    <row r="13" spans="1:7" ht="42.6" customHeight="1" x14ac:dyDescent="0.2">
      <c r="B13" s="35"/>
      <c r="C13" s="36"/>
      <c r="D13" s="37" t="s">
        <v>69</v>
      </c>
      <c r="E13" s="38"/>
      <c r="F13" s="39"/>
      <c r="G13" s="37"/>
    </row>
    <row r="14" spans="1:7" ht="25.5" x14ac:dyDescent="0.2">
      <c r="B14" s="208"/>
      <c r="C14" s="21" t="s">
        <v>19</v>
      </c>
      <c r="D14" s="21" t="s">
        <v>74</v>
      </c>
      <c r="E14" s="40"/>
      <c r="F14" s="41"/>
      <c r="G14" s="40"/>
    </row>
    <row r="15" spans="1:7" ht="51" x14ac:dyDescent="0.2">
      <c r="B15" s="208"/>
      <c r="C15" s="21" t="s">
        <v>20</v>
      </c>
      <c r="D15" s="21" t="s">
        <v>109</v>
      </c>
      <c r="E15" s="40">
        <v>12</v>
      </c>
      <c r="F15" s="41">
        <v>1</v>
      </c>
      <c r="G15" s="40">
        <f>E15*F15</f>
        <v>12</v>
      </c>
    </row>
    <row r="16" spans="1:7" x14ac:dyDescent="0.2">
      <c r="B16" s="99"/>
      <c r="C16" s="17" t="s">
        <v>1</v>
      </c>
      <c r="D16" s="190" t="s">
        <v>11</v>
      </c>
      <c r="E16" s="191"/>
      <c r="F16" s="192"/>
      <c r="G16" s="193">
        <f>SUM(G15:G15)</f>
        <v>12</v>
      </c>
    </row>
    <row r="17" spans="1:7" x14ac:dyDescent="0.2">
      <c r="A17" s="95"/>
      <c r="B17" s="176"/>
      <c r="C17" s="177"/>
      <c r="D17" s="177"/>
      <c r="E17" s="178"/>
      <c r="F17" s="179"/>
      <c r="G17" s="180"/>
    </row>
    <row r="18" spans="1:7" x14ac:dyDescent="0.2">
      <c r="B18" s="22"/>
      <c r="C18" s="22" t="s">
        <v>2</v>
      </c>
      <c r="D18" s="43" t="s">
        <v>17</v>
      </c>
      <c r="E18" s="43"/>
      <c r="F18" s="44"/>
      <c r="G18" s="45"/>
    </row>
    <row r="19" spans="1:7" ht="51" x14ac:dyDescent="0.2">
      <c r="B19" s="46"/>
      <c r="C19" s="6" t="s">
        <v>22</v>
      </c>
      <c r="D19" s="6" t="s">
        <v>162</v>
      </c>
      <c r="E19" s="106">
        <v>30</v>
      </c>
      <c r="F19" s="71">
        <v>1</v>
      </c>
      <c r="G19" s="106">
        <f>E19*F19</f>
        <v>30</v>
      </c>
    </row>
    <row r="20" spans="1:7" ht="76.5" x14ac:dyDescent="0.2">
      <c r="B20" s="107"/>
      <c r="C20" s="21" t="s">
        <v>23</v>
      </c>
      <c r="D20" s="21" t="s">
        <v>108</v>
      </c>
      <c r="E20" s="40">
        <v>8</v>
      </c>
      <c r="F20" s="41">
        <v>1</v>
      </c>
      <c r="G20" s="40">
        <f t="shared" ref="G20:G23" si="0">E20*F20</f>
        <v>8</v>
      </c>
    </row>
    <row r="21" spans="1:7" ht="25.5" x14ac:dyDescent="0.2">
      <c r="B21" s="107"/>
      <c r="C21" s="21" t="s">
        <v>24</v>
      </c>
      <c r="D21" s="166" t="s">
        <v>115</v>
      </c>
      <c r="E21" s="40">
        <v>5</v>
      </c>
      <c r="F21" s="41">
        <v>2</v>
      </c>
      <c r="G21" s="40">
        <f t="shared" si="0"/>
        <v>10</v>
      </c>
    </row>
    <row r="22" spans="1:7" ht="25.5" x14ac:dyDescent="0.2">
      <c r="B22" s="107"/>
      <c r="C22" s="21" t="s">
        <v>25</v>
      </c>
      <c r="D22" s="166" t="s">
        <v>70</v>
      </c>
      <c r="E22" s="40">
        <v>4</v>
      </c>
      <c r="F22" s="41">
        <v>1</v>
      </c>
      <c r="G22" s="40">
        <f t="shared" ref="G22" si="1">E22*F22</f>
        <v>4</v>
      </c>
    </row>
    <row r="23" spans="1:7" x14ac:dyDescent="0.2">
      <c r="B23" s="107"/>
      <c r="C23" s="21" t="s">
        <v>26</v>
      </c>
      <c r="D23" s="166" t="s">
        <v>139</v>
      </c>
      <c r="E23" s="40">
        <v>4</v>
      </c>
      <c r="F23" s="41">
        <v>1</v>
      </c>
      <c r="G23" s="40">
        <f t="shared" si="0"/>
        <v>4</v>
      </c>
    </row>
    <row r="24" spans="1:7" x14ac:dyDescent="0.2">
      <c r="B24" s="100"/>
      <c r="C24" s="22" t="s">
        <v>2</v>
      </c>
      <c r="D24" s="22" t="s">
        <v>11</v>
      </c>
      <c r="E24" s="89"/>
      <c r="F24" s="90"/>
      <c r="G24" s="91">
        <f>SUM(G19:G23)</f>
        <v>56</v>
      </c>
    </row>
    <row r="25" spans="1:7" x14ac:dyDescent="0.2">
      <c r="A25" s="95"/>
      <c r="B25" s="176"/>
      <c r="C25" s="181"/>
      <c r="D25" s="181"/>
      <c r="E25" s="182"/>
      <c r="F25" s="183"/>
      <c r="G25" s="184"/>
    </row>
    <row r="26" spans="1:7" x14ac:dyDescent="0.2">
      <c r="B26" s="23"/>
      <c r="C26" s="23" t="s">
        <v>3</v>
      </c>
      <c r="D26" s="216" t="s">
        <v>143</v>
      </c>
      <c r="E26" s="217"/>
      <c r="F26" s="217"/>
      <c r="G26" s="218"/>
    </row>
    <row r="27" spans="1:7" s="4" customFormat="1" ht="42" customHeight="1" x14ac:dyDescent="0.2">
      <c r="A27" s="3"/>
      <c r="B27" s="53"/>
      <c r="C27" s="108"/>
      <c r="D27" s="109" t="s">
        <v>44</v>
      </c>
      <c r="E27" s="110"/>
      <c r="F27" s="111"/>
      <c r="G27" s="112"/>
    </row>
    <row r="28" spans="1:7" x14ac:dyDescent="0.2">
      <c r="B28" s="113"/>
      <c r="C28" s="21" t="s">
        <v>30</v>
      </c>
      <c r="D28" s="21" t="s">
        <v>60</v>
      </c>
      <c r="E28" s="40">
        <v>20</v>
      </c>
      <c r="F28" s="41">
        <v>1</v>
      </c>
      <c r="G28" s="40">
        <f t="shared" ref="G28:G29" si="2">E28*F28</f>
        <v>20</v>
      </c>
    </row>
    <row r="29" spans="1:7" x14ac:dyDescent="0.2">
      <c r="B29" s="113"/>
      <c r="C29" s="21" t="s">
        <v>31</v>
      </c>
      <c r="D29" s="21" t="s">
        <v>33</v>
      </c>
      <c r="E29" s="40">
        <v>4</v>
      </c>
      <c r="F29" s="41">
        <v>1</v>
      </c>
      <c r="G29" s="40">
        <f t="shared" si="2"/>
        <v>4</v>
      </c>
    </row>
    <row r="30" spans="1:7" x14ac:dyDescent="0.2">
      <c r="B30" s="101"/>
      <c r="C30" s="23" t="s">
        <v>3</v>
      </c>
      <c r="D30" s="23" t="s">
        <v>11</v>
      </c>
      <c r="E30" s="86"/>
      <c r="F30" s="87"/>
      <c r="G30" s="88">
        <f>SUM(G28:G29)</f>
        <v>24</v>
      </c>
    </row>
    <row r="31" spans="1:7" x14ac:dyDescent="0.2">
      <c r="A31" s="95"/>
      <c r="B31" s="176"/>
      <c r="C31" s="181"/>
      <c r="D31" s="181"/>
      <c r="E31" s="182"/>
      <c r="F31" s="183"/>
      <c r="G31" s="184"/>
    </row>
    <row r="32" spans="1:7" x14ac:dyDescent="0.2">
      <c r="B32" s="24"/>
      <c r="C32" s="24" t="s">
        <v>4</v>
      </c>
      <c r="D32" s="214" t="s">
        <v>142</v>
      </c>
      <c r="E32" s="215"/>
      <c r="F32" s="215"/>
      <c r="G32" s="215"/>
    </row>
    <row r="33" spans="1:7" ht="63.75" x14ac:dyDescent="0.2">
      <c r="B33" s="54"/>
      <c r="C33" s="28" t="s">
        <v>35</v>
      </c>
      <c r="D33" s="28" t="s">
        <v>140</v>
      </c>
      <c r="E33" s="47">
        <v>40</v>
      </c>
      <c r="F33" s="48">
        <v>1</v>
      </c>
      <c r="G33" s="47">
        <f t="shared" ref="G33:G34" si="3">E33*F33</f>
        <v>40</v>
      </c>
    </row>
    <row r="34" spans="1:7" x14ac:dyDescent="0.2">
      <c r="B34" s="114"/>
      <c r="C34" s="21" t="s">
        <v>36</v>
      </c>
      <c r="D34" s="21" t="s">
        <v>141</v>
      </c>
      <c r="E34" s="40">
        <v>8</v>
      </c>
      <c r="F34" s="41">
        <v>1</v>
      </c>
      <c r="G34" s="40">
        <f t="shared" si="3"/>
        <v>8</v>
      </c>
    </row>
    <row r="35" spans="1:7" x14ac:dyDescent="0.2">
      <c r="B35" s="102"/>
      <c r="C35" s="24" t="s">
        <v>4</v>
      </c>
      <c r="D35" s="24" t="s">
        <v>11</v>
      </c>
      <c r="E35" s="92"/>
      <c r="F35" s="93"/>
      <c r="G35" s="94">
        <f>SUM(G33:G34)</f>
        <v>48</v>
      </c>
    </row>
    <row r="36" spans="1:7" x14ac:dyDescent="0.2">
      <c r="A36" s="95"/>
      <c r="B36" s="131"/>
      <c r="C36" s="209"/>
      <c r="D36" s="209"/>
      <c r="E36" s="210"/>
      <c r="F36" s="211"/>
      <c r="G36" s="161"/>
    </row>
    <row r="37" spans="1:7" x14ac:dyDescent="0.2">
      <c r="B37" s="29"/>
      <c r="C37" s="76" t="s">
        <v>5</v>
      </c>
      <c r="D37" s="77" t="s">
        <v>16</v>
      </c>
      <c r="E37" s="77"/>
      <c r="F37" s="78"/>
      <c r="G37" s="79"/>
    </row>
    <row r="38" spans="1:7" x14ac:dyDescent="0.2">
      <c r="B38" s="124"/>
      <c r="C38" s="155" t="s">
        <v>43</v>
      </c>
      <c r="D38" s="67" t="s">
        <v>110</v>
      </c>
      <c r="E38" s="40">
        <v>12</v>
      </c>
      <c r="F38" s="41">
        <v>1</v>
      </c>
      <c r="G38" s="40">
        <f t="shared" ref="G38" si="4">E38*F38</f>
        <v>12</v>
      </c>
    </row>
    <row r="39" spans="1:7" x14ac:dyDescent="0.2">
      <c r="B39" s="105"/>
      <c r="C39" s="76" t="s">
        <v>5</v>
      </c>
      <c r="D39" s="76" t="s">
        <v>47</v>
      </c>
      <c r="E39" s="200"/>
      <c r="F39" s="201"/>
      <c r="G39" s="202">
        <f>SUM(G38:G38)</f>
        <v>12</v>
      </c>
    </row>
    <row r="40" spans="1:7" x14ac:dyDescent="0.2">
      <c r="A40" s="95"/>
      <c r="B40" s="131"/>
      <c r="C40" s="132"/>
      <c r="D40" s="133"/>
      <c r="E40" s="134"/>
      <c r="F40" s="150"/>
      <c r="G40" s="135"/>
    </row>
    <row r="41" spans="1:7" x14ac:dyDescent="0.2">
      <c r="B41" s="81"/>
      <c r="C41" s="81"/>
      <c r="D41" s="82" t="s">
        <v>99</v>
      </c>
      <c r="E41" s="83"/>
      <c r="F41" s="152"/>
      <c r="G41" s="83"/>
    </row>
    <row r="42" spans="1:7" x14ac:dyDescent="0.2">
      <c r="B42" s="203"/>
      <c r="C42" s="32" t="s">
        <v>1</v>
      </c>
      <c r="D42" s="32" t="str">
        <f>D4</f>
        <v>ULAZNI SADRŽAJI - HITNI DJEČJI</v>
      </c>
      <c r="E42" s="129"/>
      <c r="F42" s="151"/>
      <c r="G42" s="130">
        <f>G16</f>
        <v>12</v>
      </c>
    </row>
    <row r="43" spans="1:7" x14ac:dyDescent="0.2">
      <c r="B43" s="203"/>
      <c r="C43" s="32" t="s">
        <v>2</v>
      </c>
      <c r="D43" s="32" t="str">
        <f>D5</f>
        <v>PROSTORI ZA PRIJAM PACIJENATA</v>
      </c>
      <c r="E43" s="129"/>
      <c r="F43" s="151"/>
      <c r="G43" s="130">
        <f>G24</f>
        <v>56</v>
      </c>
    </row>
    <row r="44" spans="1:7" ht="25.5" x14ac:dyDescent="0.2">
      <c r="B44" s="203"/>
      <c r="C44" s="32" t="s">
        <v>3</v>
      </c>
      <c r="D44" s="32" t="str">
        <f>D6</f>
        <v>PROSTORI ZA ZBRINJAVANJE - REANIMACIJU PACIJENATA -DJECA</v>
      </c>
      <c r="E44" s="129"/>
      <c r="F44" s="151"/>
      <c r="G44" s="130">
        <f>G30</f>
        <v>24</v>
      </c>
    </row>
    <row r="45" spans="1:7" ht="25.5" x14ac:dyDescent="0.2">
      <c r="B45" s="203"/>
      <c r="C45" s="32" t="s">
        <v>4</v>
      </c>
      <c r="D45" s="32" t="str">
        <f>D7</f>
        <v>PROSTORI ZA ZBRINJAVANJE AKUTNIH I SUBAKUTNIH PACIJENATA - DJECA</v>
      </c>
      <c r="E45" s="129"/>
      <c r="F45" s="151"/>
      <c r="G45" s="130">
        <f>G35</f>
        <v>48</v>
      </c>
    </row>
    <row r="46" spans="1:7" x14ac:dyDescent="0.2">
      <c r="B46" s="203"/>
      <c r="C46" s="32" t="s">
        <v>5</v>
      </c>
      <c r="D46" s="32" t="str">
        <f>D8</f>
        <v>DODATNI PRATEĆI PROSTORI OHBP-a</v>
      </c>
      <c r="E46" s="129"/>
      <c r="F46" s="151"/>
      <c r="G46" s="130">
        <f>G39</f>
        <v>12</v>
      </c>
    </row>
    <row r="47" spans="1:7" x14ac:dyDescent="0.2">
      <c r="B47" s="81"/>
      <c r="C47" s="81"/>
      <c r="D47" s="82" t="s">
        <v>58</v>
      </c>
      <c r="E47" s="83"/>
      <c r="F47" s="152"/>
      <c r="G47" s="84">
        <f>SUM(G42:G46)</f>
        <v>152</v>
      </c>
    </row>
    <row r="48" spans="1:7" x14ac:dyDescent="0.2">
      <c r="A48" s="95"/>
      <c r="B48" s="131"/>
      <c r="C48" s="168"/>
      <c r="D48" s="168"/>
      <c r="E48" s="169"/>
      <c r="F48" s="170"/>
      <c r="G48" s="171"/>
    </row>
    <row r="49" spans="1:7" x14ac:dyDescent="0.2">
      <c r="A49" s="95"/>
      <c r="B49" s="95"/>
      <c r="C49" s="125"/>
      <c r="D49" s="126"/>
      <c r="E49" s="127"/>
      <c r="F49" s="153"/>
      <c r="G49" s="128"/>
    </row>
    <row r="50" spans="1:7" x14ac:dyDescent="0.2">
      <c r="A50" s="95"/>
      <c r="B50" s="156"/>
      <c r="C50" s="157"/>
      <c r="D50" s="158"/>
      <c r="E50" s="159"/>
      <c r="F50" s="160"/>
      <c r="G50" s="159"/>
    </row>
  </sheetData>
  <mergeCells count="2">
    <mergeCell ref="D32:G32"/>
    <mergeCell ref="D26:G26"/>
  </mergeCells>
  <pageMargins left="0.70866141732283505" right="0.511811023622047" top="1.02362204724409" bottom="0.74803149606299202" header="0.31496062992126" footer="0.31496062992126"/>
  <pageSetup paperSize="9" orientation="portrait" r:id="rId1"/>
  <headerFooter>
    <oddHeader>&amp;L&amp;10KBC Split-Firule
Arhitektonsko-građevinski program
Objedinjeni hitni bolnički prijam-OHBP</oddHeader>
    <oddFooter>&amp;C&amp;P</oddFooter>
  </headerFooter>
  <rowBreaks count="1" manualBreakCount="1">
    <brk id="3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6</vt:i4>
      </vt:variant>
    </vt:vector>
  </HeadingPairs>
  <TitlesOfParts>
    <vt:vector size="9" baseType="lpstr">
      <vt:lpstr>1_OHBP KIRURGIJA</vt:lpstr>
      <vt:lpstr>2_OHBP INTERNO</vt:lpstr>
      <vt:lpstr>3_OHBP DJEČJE</vt:lpstr>
      <vt:lpstr>'1_OHBP KIRURGIJA'!Ispis_naslova</vt:lpstr>
      <vt:lpstr>'2_OHBP INTERNO'!Ispis_naslova</vt:lpstr>
      <vt:lpstr>'3_OHBP DJEČJE'!Ispis_naslova</vt:lpstr>
      <vt:lpstr>'1_OHBP KIRURGIJA'!Podrucje_ispisa</vt:lpstr>
      <vt:lpstr>'2_OHBP INTERNO'!Podrucje_ispisa</vt:lpstr>
      <vt:lpstr>'3_OHBP DJEČJE'!Podrucje_ispisa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 Krtalić Čengić</dc:creator>
  <cp:lastModifiedBy>FINV002</cp:lastModifiedBy>
  <cp:lastPrinted>2019-05-24T13:07:31Z</cp:lastPrinted>
  <dcterms:created xsi:type="dcterms:W3CDTF">2017-02-13T15:41:40Z</dcterms:created>
  <dcterms:modified xsi:type="dcterms:W3CDTF">2019-06-06T13:38:46Z</dcterms:modified>
</cp:coreProperties>
</file>