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erver03\KBCSplit\Investicije\EEG\JAVNA NABAVA\"/>
    </mc:Choice>
  </mc:AlternateContent>
  <bookViews>
    <workbookView xWindow="0" yWindow="0" windowWidth="28800" windowHeight="12330" tabRatio="944" activeTab="2"/>
  </bookViews>
  <sheets>
    <sheet name="NASLOVNICA" sheetId="9" r:id="rId1"/>
    <sheet name="REKAPITULACIJA" sheetId="8" r:id="rId2"/>
    <sheet name="GRAĐEVINSKO-ZANATSKI RADOVI" sheetId="1" r:id="rId3"/>
  </sheets>
  <definedNames>
    <definedName name="_xlnm.Print_Titles" localSheetId="2">'GRAĐEVINSKO-ZANATSKI RADOVI'!$2:$2</definedName>
    <definedName name="_xlnm.Print_Titles" localSheetId="1">REKAPITULACIJA!#REF!</definedName>
    <definedName name="_xlnm.Print_Area" localSheetId="2">'GRAĐEVINSKO-ZANATSKI RADOVI'!$A$1:$F$76</definedName>
    <definedName name="_xlnm.Print_Area" localSheetId="0">NASLOVNICA!$A$1:$I$52</definedName>
    <definedName name="_xlnm.Print_Area" localSheetId="1">REKAPITULACIJA!$A$1:$D$9</definedName>
  </definedNames>
  <calcPr calcId="162913"/>
</workbook>
</file>

<file path=xl/calcChain.xml><?xml version="1.0" encoding="utf-8"?>
<calcChain xmlns="http://schemas.openxmlformats.org/spreadsheetml/2006/main">
  <c r="F55" i="1" l="1"/>
  <c r="F57" i="1"/>
  <c r="B72" i="1"/>
  <c r="F36" i="1" l="1"/>
  <c r="F44" i="1"/>
  <c r="F10" i="1" l="1"/>
  <c r="F48" i="1" l="1"/>
  <c r="F46" i="1"/>
  <c r="F34" i="1"/>
  <c r="F59" i="1"/>
  <c r="F32" i="1"/>
  <c r="F65" i="1"/>
  <c r="F67" i="1" s="1"/>
  <c r="F30" i="1"/>
  <c r="F14" i="1"/>
  <c r="F12" i="1"/>
  <c r="F8" i="1"/>
  <c r="F18" i="1"/>
  <c r="F16" i="1"/>
  <c r="F28" i="1"/>
  <c r="B74" i="1"/>
  <c r="B73" i="1"/>
  <c r="B71" i="1"/>
  <c r="B70" i="1"/>
  <c r="F42" i="1"/>
  <c r="F22" i="1"/>
  <c r="F20" i="1"/>
  <c r="F38" i="1" l="1"/>
  <c r="F61" i="1"/>
  <c r="F73" i="1" s="1"/>
  <c r="F24" i="1"/>
  <c r="F70" i="1" s="1"/>
  <c r="F50" i="1"/>
  <c r="F72" i="1" s="1"/>
  <c r="F71" i="1"/>
  <c r="F74" i="1"/>
  <c r="F76" i="1" l="1"/>
  <c r="D4" i="8" l="1"/>
  <c r="D7" i="8" s="1"/>
  <c r="D8" i="8" s="1"/>
  <c r="D9" i="8" s="1"/>
</calcChain>
</file>

<file path=xl/sharedStrings.xml><?xml version="1.0" encoding="utf-8"?>
<sst xmlns="http://schemas.openxmlformats.org/spreadsheetml/2006/main" count="111" uniqueCount="79">
  <si>
    <t>1.</t>
  </si>
  <si>
    <t>PRIPREMNI RADOVI I RADOVI RUŠENJA</t>
  </si>
  <si>
    <t>1.1.</t>
  </si>
  <si>
    <t>OPIS STAVKE</t>
  </si>
  <si>
    <t>MJERA</t>
  </si>
  <si>
    <t>KOLIČINA</t>
  </si>
  <si>
    <t>JEDINIČNA CIJENA</t>
  </si>
  <si>
    <t>UKUPNA CIJENA</t>
  </si>
  <si>
    <t>1.2.</t>
  </si>
  <si>
    <t>1.3.</t>
  </si>
  <si>
    <t>1.4.</t>
  </si>
  <si>
    <t>1.5.</t>
  </si>
  <si>
    <t>2.</t>
  </si>
  <si>
    <t>2.1.</t>
  </si>
  <si>
    <t>2.2.</t>
  </si>
  <si>
    <t>kom.</t>
  </si>
  <si>
    <t>2.3.</t>
  </si>
  <si>
    <t>3.</t>
  </si>
  <si>
    <t>3.1.</t>
  </si>
  <si>
    <t>m'</t>
  </si>
  <si>
    <t>4.</t>
  </si>
  <si>
    <t>5.</t>
  </si>
  <si>
    <t>5.1.</t>
  </si>
  <si>
    <t>UKUPNO:</t>
  </si>
  <si>
    <t>2.4.</t>
  </si>
  <si>
    <t>PODOPOLAGAČKI RADOVI</t>
  </si>
  <si>
    <t>2.5.</t>
  </si>
  <si>
    <t>Nabava i postava podnih lajsni koje se rade iz INOX lima sa lomovima s obe strane. Polažu se na sve spojeve dvaju različitih podova.</t>
  </si>
  <si>
    <t>1.6.</t>
  </si>
  <si>
    <t>1.7.</t>
  </si>
  <si>
    <t>komplet</t>
  </si>
  <si>
    <t>1.8.</t>
  </si>
  <si>
    <t>KLINIČKI BOLNIČKI CENTAR SPLIT</t>
  </si>
  <si>
    <t>BROJ STAVKE</t>
  </si>
  <si>
    <t xml:space="preserve">GRAĐEVINA: </t>
  </si>
  <si>
    <t>T R O Š K O V N I K</t>
  </si>
  <si>
    <t>SPINČIĆEVA 1</t>
  </si>
  <si>
    <t>21000 SPLIT</t>
  </si>
  <si>
    <r>
      <t xml:space="preserve">INVESTITOR: </t>
    </r>
    <r>
      <rPr>
        <b/>
        <sz val="10"/>
        <rFont val="Arial"/>
        <family val="2"/>
        <charset val="238"/>
      </rPr>
      <t xml:space="preserve"> </t>
    </r>
  </si>
  <si>
    <t>PDV (25%):</t>
  </si>
  <si>
    <t>SVEUKUPNO:</t>
  </si>
  <si>
    <t>GRAĐEVINSKO-ZANATSKIH RADOVA</t>
  </si>
  <si>
    <t>BRAVARSKI RADOVI</t>
  </si>
  <si>
    <t>SPUŠTENI STROP</t>
  </si>
  <si>
    <t>GRAĐEVINSKO-ZANATSKI RADOVI</t>
  </si>
  <si>
    <t>A.</t>
  </si>
  <si>
    <t>4.1.</t>
  </si>
  <si>
    <t>Nabava, doprema i postava homogene PVC podne obloge ljepljenjem disperzivnim ljepilom premo uputi proizvođača, PVC homogene, fleksibilne podne obloge sljedećih tehničkih karakteristika:
- PVC podna obloga antibakterijskih i fungicidalnih karakteristika u boji po izboru projektanta, rubovi traka krojeni i rezani za toplo zavarivanje elektrodom u boji po izboru projektanta
- PVC podna obloga antibakterijskih i fungicidalnih karakteristika u boji po izboru projektanta, rubovi traka krojeni i rezani za toplo zavarivanje elektrodom u boji po izboru projektanta</t>
  </si>
  <si>
    <t>- ukupna debljina prema HRN EN ISO 24346:2013 2 mm
- ukupna težina prema HRN EN ISO 23997:2013 maksimalno 2600 g/m2 
- trake duljine prema HRN EN ISO 24341:2013 20 m
- širina trake prema HRN EN ISO 24341:2013 200 cm
- karakteristika podne obloge prema ISO 10581 Type I
- europska klasifikacija prema HRN EN ISO 10874:2013    34-43
- vatrootpornost prema HRN EN 13501-1:2010    Bfl-s1
- sklonost prema statičkom elektricitetu prema HRN EN 1815:2004 &lt; 2 kV
- protukliznost prema DIN 51130 klasa R9                                             - zaostalo uvlačenje prema HRN ISO 24343-1 ≈ 0.02 mm                        - test na kotačiće prema ISO 4918 Suitable
Prije postavljanja homogene PVC podne obloge potrebni su popravci postojeće podloge, nanošenje protuprašnog premaza i izrada izravnavajućeg sloja masom za izravnanje, na suhu, čvrstu i ravnu podlogu. Dopuštene su granične vrijednosti neravnina gotove podloge mjerene na razmaku od 2 m – 7 mm, 0.20 m – 2 mm, a dozvoljena vlažnost estriha jest maksimalno 2 % CM.</t>
  </si>
  <si>
    <t>4.2.</t>
  </si>
  <si>
    <t>4.3.</t>
  </si>
  <si>
    <t>Dobava i montaža spuštenog stropa s pločama od mineralnih vlakana dimenzije 60x60. Na sudaru stropa i zida predviđen kontinuirani međuelement. Visina ovješenja stropa u razini čelične podkonstrukcije. Svi nosivi elementi stropa moraju biti postavljeni u skladu s rasvjetnim tijelima, otvorima za klimatizaciju i ventilaciju. U cijenu je uključen sav potreban rad, materijal, otvaranje rupa za rasvjetu i druge instalacije. Obračun po m² izvedenog spuštenog stropa.</t>
  </si>
  <si>
    <t>Uklanjanje zidnih obloga za zvučnu izolaciju.</t>
  </si>
  <si>
    <t>Zidarska obrada šliceva nakon rušenja slojeva podova, stropova i zidova radi postavljanja vodovodnih i odvodnih instalacija u podu, postavljanja elektroinstalacije u zidovima. Obračun po m' izvedene zidarske obrade.</t>
  </si>
  <si>
    <r>
      <t>Izrada pregradnih zidova debljine 15 cm od gips-kartonskih ploča. Pregradne zidove izraditi iz metalne pocinčane potkonstrukcije. Postavljanje izolacijskih ploča od tvrde kamene vune koje imaju povećana svojstva za zvučnu izolaciju debljine 100 mm. Za ugradnju dovratnika i staklene stijenke koristiti profile 2 mm debljine s pripadajućim utičnim kutnicima. U cijenu uračunato bandažiranje i gletanje spojeva završnih površina do razine spremne za završno bojanje. Obračun po m</t>
    </r>
    <r>
      <rPr>
        <sz val="12"/>
        <color indexed="8"/>
        <rFont val="Arial"/>
        <family val="2"/>
      </rPr>
      <t>²</t>
    </r>
    <r>
      <rPr>
        <sz val="12"/>
        <color indexed="8"/>
        <rFont val="Arial"/>
        <family val="2"/>
        <charset val="238"/>
      </rPr>
      <t xml:space="preserve"> izrađenog pregradnog zida.</t>
    </r>
  </si>
  <si>
    <t>Izrada, dobava i montaža fiksne aluminijske staklene stijenke 90x60 cm u prostoriji sestrinskog pulta. U cijenu uključen transport, montaža, spojni i pričvrsni materijal.</t>
  </si>
  <si>
    <t>ZIDARSKI I KERAMIČARSKI RADOVI</t>
  </si>
  <si>
    <t>Oblaganje zidova keramičkim pločicama. Postava u fleksibilnom vodootpornom ljepilu. Stavkom je obuhvaćeno fugiranje, silikoniranje i lajsne na spojevima. Obračun po m² obložene površine zida.</t>
  </si>
  <si>
    <t>Nabava i postava PVC rubne trake koja se polaže na svim spojevima vertikalnih i horizontalnih površina. Traku uskladiti s odabranim podom. Visina trake 10 cm.</t>
  </si>
  <si>
    <r>
      <t>m</t>
    </r>
    <r>
      <rPr>
        <sz val="10"/>
        <color indexed="8"/>
        <rFont val="Calibri"/>
        <family val="2"/>
        <charset val="238"/>
      </rPr>
      <t>²</t>
    </r>
  </si>
  <si>
    <t>REKAPITULACIJA:</t>
  </si>
  <si>
    <t>Rušenje spuštenog stropa od trstike i žbuke debljine oko 6 cm u prostoru snimaonice.</t>
  </si>
  <si>
    <t>Rušenje spuštenog stropa od rabitz mreže i žbuke debljine oko 6 cm u prostoru snimaonice.</t>
  </si>
  <si>
    <t>Uklanjanje zidnih keramičkih pločica.</t>
  </si>
  <si>
    <t>Širenje otvora vrata u pregradnom zidu od opeke debljine oko 20 cm.
U cijenu uključeno rušenje zida zajedno sa žbukom, ugradnja potrebnog nadvoja i stupa te odvoz materijala na gradski deponij.</t>
  </si>
  <si>
    <t>Izrada otvora za vrata u pregradnom zidu od opeke debljine oko 15 cm za vrata dimenzije 120x215 cm.
U cijenu uključeno rušenje zida zajedno sa žbukom, ugradnja potrebnog nadvoja i stupa te odvoz materijala na gradski deponij.</t>
  </si>
  <si>
    <t>Odvoz cjelokupnog građevinskog otpada iz stavki 1.1.-1.7. iz prostora snimaonica na gradski deponij kao priprema za izvođenje instalacija.
U cijenu je uključeno i i čišćenje podloge u prostoru snimaonice.</t>
  </si>
  <si>
    <t>Jednostrano zatvaranje nadsvjetala dimenzije 260x60 cm u pregradnim zidovima primjenom gips-kartonskih ploča.</t>
  </si>
  <si>
    <r>
      <t>Izrada jednostrane obloge zida debljine 12.5 cm od gips-kartonskih ploča.
Obloge izraditi iz metalne pocinčane potkonstrukcije. Postavljanje izolacijskih ploča od tvrde kamene vune koje imaju povećana svojstva za zvučnu izolaciju debljine 100 mm.
U cijenu uračunato bandažiranje i gletanje spojeva završnih površina do razine spremne za završno bojanje. Obračun po m</t>
    </r>
    <r>
      <rPr>
        <sz val="12"/>
        <color indexed="8"/>
        <rFont val="Arial"/>
        <family val="2"/>
      </rPr>
      <t>²</t>
    </r>
    <r>
      <rPr>
        <sz val="12"/>
        <color indexed="8"/>
        <rFont val="Arial"/>
        <family val="2"/>
        <charset val="238"/>
      </rPr>
      <t xml:space="preserve"> izrađene obloge.</t>
    </r>
  </si>
  <si>
    <t>UREĐENJE PROSTORA ZA SMJEŠTAJ DJEČJEG EEG APARATA</t>
  </si>
  <si>
    <t>Pažljiva demontaža dovratnika i krila vrata.</t>
  </si>
  <si>
    <t>Izradu, dopremu i ugradnju zvučno izoliranih jednokrilnih vrata dimenzije svijetlog otvora 1200x2150mm, metalnog dovratnika širine 15 cm, bez praga, zvučna izolacija Rw 35dB.</t>
  </si>
  <si>
    <t>Izradu, dopremu i ugradnju zvučno izoliranih jednokrilnih vrata dimenzije svijetlog otvora 1200x2150mm, metalnog dovratnika širine 40 cm, bez praga, zvučna izolacija Rw 35dB.</t>
  </si>
  <si>
    <t>Izradu, dopremu i ugradnju zvučno izoliranih jednokrilnih vrata dimenzije svijetlog otvora 91x2150mm, drvenog dovratnika širine 15 cm, bez praga, zvučna izolacija Rw 35dB.</t>
  </si>
  <si>
    <t>KLINIKA ZA DJEČJE BOLESTI</t>
  </si>
  <si>
    <t>SPLIT, travanj 2019.</t>
  </si>
  <si>
    <t>3.2.</t>
  </si>
  <si>
    <t>3.3.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</si>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</sst>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&quot; kn&quot;_-;\-* #,##0.00&quot; kn&quot;_-;_-* \-??&quot; kn&quot;_-;_-@_-"/>
  </numFmts>
  <fonts count="26" x14ac:knownFonts="1">
    <font>
      <sz val="11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sz val="6"/>
      <color indexed="10"/>
      <name val="Arial"/>
      <family val="2"/>
      <charset val="238"/>
    </font>
    <font>
      <sz val="6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28"/>
      <name val="Arial"/>
      <family val="2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164" fontId="12" fillId="0" borderId="0" applyFill="0" applyBorder="0" applyAlignment="0" applyProtection="0"/>
    <xf numFmtId="0" fontId="12" fillId="0" borderId="0"/>
  </cellStyleXfs>
  <cellXfs count="49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right" vertical="top"/>
    </xf>
    <xf numFmtId="0" fontId="20" fillId="0" borderId="0" xfId="0" applyFont="1"/>
    <xf numFmtId="0" fontId="20" fillId="0" borderId="0" xfId="0" applyFont="1" applyAlignment="1">
      <alignment horizontal="right"/>
    </xf>
    <xf numFmtId="44" fontId="18" fillId="0" borderId="0" xfId="1" applyFont="1"/>
    <xf numFmtId="49" fontId="20" fillId="0" borderId="0" xfId="0" applyNumberFormat="1" applyFont="1" applyAlignment="1">
      <alignment horizontal="right"/>
    </xf>
    <xf numFmtId="44" fontId="20" fillId="0" borderId="0" xfId="1" applyFont="1"/>
    <xf numFmtId="44" fontId="21" fillId="0" borderId="0" xfId="0" applyNumberFormat="1" applyFont="1"/>
    <xf numFmtId="2" fontId="18" fillId="0" borderId="0" xfId="0" applyNumberFormat="1" applyFont="1"/>
    <xf numFmtId="44" fontId="20" fillId="0" borderId="0" xfId="1" applyFont="1" applyAlignment="1">
      <alignment horizontal="right"/>
    </xf>
    <xf numFmtId="4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6" fillId="0" borderId="0" xfId="3" applyFont="1" applyAlignment="1">
      <alignment horizontal="right"/>
    </xf>
    <xf numFmtId="0" fontId="14" fillId="0" borderId="0" xfId="3" applyFont="1"/>
    <xf numFmtId="0" fontId="14" fillId="0" borderId="0" xfId="3" applyFont="1" applyAlignment="1">
      <alignment horizontal="center"/>
    </xf>
    <xf numFmtId="0" fontId="14" fillId="0" borderId="0" xfId="3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3" applyFont="1" applyAlignment="1">
      <alignment horizontal="center"/>
    </xf>
    <xf numFmtId="0" fontId="24" fillId="0" borderId="0" xfId="3" applyFont="1"/>
    <xf numFmtId="0" fontId="23" fillId="0" borderId="0" xfId="0" applyFont="1"/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4" fillId="0" borderId="0" xfId="3" applyFont="1" applyAlignment="1">
      <alignment horizontal="left" vertical="top"/>
    </xf>
    <xf numFmtId="0" fontId="16" fillId="0" borderId="0" xfId="3" applyFont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vertical="top"/>
    </xf>
    <xf numFmtId="49" fontId="1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">
    <cellStyle name="Currency 2" xfId="2"/>
    <cellStyle name="Normal 2" xfId="3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115" zoomScaleNormal="100" zoomScaleSheetLayoutView="115" workbookViewId="0">
      <selection activeCell="A22" sqref="A22:I22"/>
    </sheetView>
  </sheetViews>
  <sheetFormatPr defaultRowHeight="12.75" x14ac:dyDescent="0.2"/>
  <cols>
    <col min="1" max="8" width="9.140625" style="18"/>
    <col min="9" max="9" width="14.5703125" style="18" customWidth="1"/>
    <col min="10" max="16384" width="9.140625" style="18"/>
  </cols>
  <sheetData>
    <row r="1" spans="1:9" x14ac:dyDescent="0.2">
      <c r="A1" s="14"/>
      <c r="B1" s="14"/>
      <c r="C1" s="15"/>
      <c r="D1" s="14"/>
      <c r="E1" s="16"/>
      <c r="F1" s="14"/>
      <c r="G1" s="14"/>
      <c r="H1" s="17"/>
    </row>
    <row r="2" spans="1:9" x14ac:dyDescent="0.2">
      <c r="C2" s="19"/>
      <c r="E2" s="20"/>
      <c r="H2" s="21"/>
    </row>
    <row r="3" spans="1:9" ht="15.75" x14ac:dyDescent="0.25">
      <c r="A3" s="18" t="s">
        <v>38</v>
      </c>
      <c r="B3"/>
      <c r="C3" s="45" t="s">
        <v>32</v>
      </c>
      <c r="D3" s="45"/>
      <c r="E3" s="45"/>
      <c r="F3" s="45"/>
      <c r="G3" s="45"/>
      <c r="H3" s="45"/>
      <c r="I3"/>
    </row>
    <row r="4" spans="1:9" ht="15.75" x14ac:dyDescent="0.25">
      <c r="A4"/>
      <c r="B4"/>
      <c r="C4" s="46" t="s">
        <v>36</v>
      </c>
      <c r="D4" s="46"/>
      <c r="E4" s="46"/>
      <c r="F4" s="46"/>
      <c r="G4" s="46"/>
      <c r="H4" s="46"/>
      <c r="I4"/>
    </row>
    <row r="5" spans="1:9" ht="15.75" x14ac:dyDescent="0.25">
      <c r="A5"/>
      <c r="B5"/>
      <c r="C5" s="46" t="s">
        <v>37</v>
      </c>
      <c r="D5" s="46"/>
      <c r="E5" s="46"/>
      <c r="F5" s="46"/>
      <c r="G5" s="46"/>
      <c r="H5" s="46"/>
      <c r="I5"/>
    </row>
    <row r="6" spans="1:9" ht="15.75" x14ac:dyDescent="0.25">
      <c r="A6"/>
      <c r="B6"/>
      <c r="C6" s="24"/>
      <c r="D6" s="24"/>
      <c r="E6" s="24"/>
      <c r="F6" s="24"/>
      <c r="G6" s="24"/>
      <c r="H6" s="24"/>
      <c r="I6"/>
    </row>
    <row r="7" spans="1:9" ht="15.75" x14ac:dyDescent="0.25">
      <c r="A7" s="18" t="s">
        <v>34</v>
      </c>
      <c r="B7"/>
      <c r="C7" s="45" t="s">
        <v>32</v>
      </c>
      <c r="D7" s="45"/>
      <c r="E7" s="45"/>
      <c r="F7" s="45"/>
      <c r="G7" s="45"/>
      <c r="H7" s="45"/>
      <c r="I7"/>
    </row>
    <row r="8" spans="1:9" ht="15" x14ac:dyDescent="0.25">
      <c r="A8"/>
      <c r="B8"/>
      <c r="C8" s="47" t="s">
        <v>74</v>
      </c>
      <c r="D8" s="47"/>
      <c r="E8" s="47"/>
      <c r="F8" s="47"/>
      <c r="G8" s="47"/>
      <c r="H8" s="47"/>
      <c r="I8" s="47"/>
    </row>
    <row r="9" spans="1:9" ht="15" x14ac:dyDescent="0.25">
      <c r="A9"/>
      <c r="B9"/>
      <c r="C9" s="47" t="s">
        <v>69</v>
      </c>
      <c r="D9" s="47"/>
      <c r="E9" s="47"/>
      <c r="F9" s="47"/>
      <c r="G9" s="47"/>
      <c r="H9" s="47"/>
      <c r="I9" s="47"/>
    </row>
    <row r="10" spans="1:9" ht="15" x14ac:dyDescent="0.25">
      <c r="A10"/>
      <c r="B10"/>
      <c r="C10"/>
      <c r="D10"/>
      <c r="E10"/>
      <c r="F10"/>
      <c r="G10"/>
      <c r="H10"/>
      <c r="I10"/>
    </row>
    <row r="11" spans="1:9" ht="15" x14ac:dyDescent="0.25">
      <c r="A11"/>
      <c r="B11"/>
      <c r="C11"/>
      <c r="D11"/>
      <c r="E11"/>
      <c r="F11"/>
      <c r="G11"/>
      <c r="H11"/>
      <c r="I11"/>
    </row>
    <row r="12" spans="1:9" ht="15" x14ac:dyDescent="0.25">
      <c r="A12"/>
      <c r="B12"/>
      <c r="C12"/>
      <c r="D12"/>
      <c r="E12"/>
      <c r="F12"/>
      <c r="G12"/>
      <c r="H12"/>
      <c r="I12"/>
    </row>
    <row r="13" spans="1:9" ht="15" x14ac:dyDescent="0.25">
      <c r="A13"/>
      <c r="B13"/>
      <c r="C13"/>
      <c r="D13"/>
      <c r="E13"/>
      <c r="F13"/>
      <c r="G13"/>
      <c r="H13"/>
      <c r="I13"/>
    </row>
    <row r="14" spans="1:9" ht="15" x14ac:dyDescent="0.25">
      <c r="A14"/>
      <c r="B14"/>
      <c r="C14"/>
      <c r="D14"/>
      <c r="E14"/>
      <c r="F14"/>
      <c r="G14"/>
      <c r="H14"/>
      <c r="I14"/>
    </row>
    <row r="15" spans="1:9" ht="15" x14ac:dyDescent="0.25">
      <c r="A15"/>
      <c r="B15"/>
      <c r="C15"/>
      <c r="D15"/>
      <c r="E15"/>
      <c r="F15"/>
      <c r="G15"/>
      <c r="H15"/>
      <c r="I15"/>
    </row>
    <row r="16" spans="1:9" ht="15" x14ac:dyDescent="0.25">
      <c r="A16"/>
      <c r="B16"/>
      <c r="C16"/>
      <c r="D16"/>
      <c r="E16"/>
      <c r="F16"/>
      <c r="G16"/>
      <c r="H16"/>
      <c r="I16"/>
    </row>
    <row r="17" spans="1:9" ht="15" x14ac:dyDescent="0.25">
      <c r="A17"/>
      <c r="B17"/>
      <c r="C17"/>
      <c r="D17"/>
      <c r="E17"/>
      <c r="F17"/>
      <c r="G17"/>
      <c r="H17"/>
      <c r="I17"/>
    </row>
    <row r="18" spans="1:9" ht="15" x14ac:dyDescent="0.25">
      <c r="A18"/>
      <c r="B18"/>
      <c r="C18"/>
      <c r="D18"/>
      <c r="E18"/>
      <c r="F18"/>
      <c r="G18"/>
      <c r="H18"/>
      <c r="I18"/>
    </row>
    <row r="19" spans="1:9" ht="15" x14ac:dyDescent="0.25">
      <c r="A19"/>
      <c r="B19"/>
      <c r="C19"/>
      <c r="D19"/>
      <c r="E19"/>
      <c r="F19"/>
      <c r="G19"/>
      <c r="H19"/>
      <c r="I19"/>
    </row>
    <row r="20" spans="1:9" ht="15" x14ac:dyDescent="0.25">
      <c r="A20"/>
      <c r="B20"/>
      <c r="C20"/>
      <c r="D20"/>
      <c r="E20"/>
      <c r="F20"/>
      <c r="G20"/>
      <c r="H20"/>
      <c r="I20"/>
    </row>
    <row r="21" spans="1:9" ht="35.25" x14ac:dyDescent="0.2">
      <c r="A21" s="43" t="s">
        <v>35</v>
      </c>
      <c r="B21" s="43"/>
      <c r="C21" s="43"/>
      <c r="D21" s="43"/>
      <c r="E21" s="43"/>
      <c r="F21" s="43"/>
      <c r="G21" s="43"/>
      <c r="H21" s="43"/>
      <c r="I21" s="43"/>
    </row>
    <row r="22" spans="1:9" ht="20.25" x14ac:dyDescent="0.2">
      <c r="A22" s="44" t="s">
        <v>41</v>
      </c>
      <c r="B22" s="44"/>
      <c r="C22" s="44"/>
      <c r="D22" s="44"/>
      <c r="E22" s="44"/>
      <c r="F22" s="44"/>
      <c r="G22" s="44"/>
      <c r="H22" s="44"/>
      <c r="I22" s="44"/>
    </row>
    <row r="23" spans="1:9" ht="20.25" x14ac:dyDescent="0.2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20.25" x14ac:dyDescent="0.2">
      <c r="A24" s="22"/>
      <c r="B24" s="22"/>
      <c r="C24" s="22"/>
      <c r="D24" s="22"/>
      <c r="E24" s="22"/>
      <c r="F24" s="22"/>
      <c r="G24" s="22"/>
      <c r="H24" s="22"/>
      <c r="I24" s="23"/>
    </row>
    <row r="25" spans="1:9" ht="12.75" customHeight="1" x14ac:dyDescent="0.2"/>
    <row r="26" spans="1:9" ht="12.75" customHeight="1" x14ac:dyDescent="0.2"/>
    <row r="27" spans="1:9" ht="12.75" customHeight="1" x14ac:dyDescent="0.2"/>
    <row r="28" spans="1:9" ht="12.75" customHeight="1" x14ac:dyDescent="0.2"/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50" spans="5:6" x14ac:dyDescent="0.2">
      <c r="E50" s="42" t="s">
        <v>75</v>
      </c>
      <c r="F50" s="42"/>
    </row>
  </sheetData>
  <mergeCells count="10">
    <mergeCell ref="E50:F50"/>
    <mergeCell ref="A21:I21"/>
    <mergeCell ref="A22:I22"/>
    <mergeCell ref="A23:I23"/>
    <mergeCell ref="C3:H3"/>
    <mergeCell ref="C4:H4"/>
    <mergeCell ref="C5:H5"/>
    <mergeCell ref="C7:H7"/>
    <mergeCell ref="C9:I9"/>
    <mergeCell ref="C8:I8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G25" sqref="G25"/>
    </sheetView>
  </sheetViews>
  <sheetFormatPr defaultRowHeight="15" x14ac:dyDescent="0.2"/>
  <cols>
    <col min="1" max="1" width="9.140625" style="1"/>
    <col min="2" max="2" width="60.85546875" style="1" customWidth="1"/>
    <col min="3" max="3" width="18.7109375" style="1" bestFit="1" customWidth="1"/>
    <col min="4" max="4" width="18.85546875" style="1" bestFit="1" customWidth="1"/>
    <col min="5" max="16384" width="9.140625" style="1"/>
  </cols>
  <sheetData>
    <row r="1" spans="1:4" x14ac:dyDescent="0.2">
      <c r="C1" s="7"/>
      <c r="D1" s="7"/>
    </row>
    <row r="2" spans="1:4" ht="15.75" x14ac:dyDescent="0.25">
      <c r="B2" s="5" t="s">
        <v>60</v>
      </c>
    </row>
    <row r="4" spans="1:4" ht="15.75" x14ac:dyDescent="0.25">
      <c r="A4" s="8" t="s">
        <v>45</v>
      </c>
      <c r="B4" s="5" t="s">
        <v>44</v>
      </c>
      <c r="D4" s="9">
        <f>'GRAĐEVINSKO-ZANATSKI RADOVI'!F76</f>
        <v>0</v>
      </c>
    </row>
    <row r="5" spans="1:4" ht="15.75" x14ac:dyDescent="0.25">
      <c r="A5" s="8"/>
      <c r="B5" s="5"/>
      <c r="D5" s="9"/>
    </row>
    <row r="6" spans="1:4" x14ac:dyDescent="0.2">
      <c r="D6" s="13"/>
    </row>
    <row r="7" spans="1:4" ht="15.75" x14ac:dyDescent="0.25">
      <c r="B7" s="5"/>
      <c r="C7" s="12" t="s">
        <v>23</v>
      </c>
      <c r="D7" s="10">
        <f>SUM(D4:D4)</f>
        <v>0</v>
      </c>
    </row>
    <row r="8" spans="1:4" ht="15.75" x14ac:dyDescent="0.25">
      <c r="B8" s="5"/>
      <c r="C8" s="12" t="s">
        <v>39</v>
      </c>
      <c r="D8" s="10">
        <f>0.25*D7</f>
        <v>0</v>
      </c>
    </row>
    <row r="9" spans="1:4" ht="15.75" x14ac:dyDescent="0.25">
      <c r="B9" s="5"/>
      <c r="C9" s="12" t="s">
        <v>40</v>
      </c>
      <c r="D9" s="10">
        <f>SUM(D7:D8)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tabSelected="1" view="pageBreakPreview" zoomScaleNormal="100" zoomScaleSheetLayoutView="100" workbookViewId="0">
      <selection activeCell="E54" sqref="E54"/>
    </sheetView>
  </sheetViews>
  <sheetFormatPr defaultRowHeight="15" x14ac:dyDescent="0.2"/>
  <cols>
    <col min="1" max="1" width="5.7109375" style="1" customWidth="1"/>
    <col min="2" max="2" width="40.7109375" style="40" customWidth="1"/>
    <col min="3" max="3" width="7.7109375" style="33" customWidth="1"/>
    <col min="4" max="4" width="8.28515625" style="1" bestFit="1" customWidth="1"/>
    <col min="5" max="5" width="15.7109375" style="1" customWidth="1"/>
    <col min="6" max="6" width="16.7109375" style="1" customWidth="1"/>
    <col min="7" max="16384" width="9.140625" style="1"/>
  </cols>
  <sheetData>
    <row r="2" spans="1:6" s="2" customFormat="1" ht="17.25" x14ac:dyDescent="0.2">
      <c r="A2" s="29" t="s">
        <v>33</v>
      </c>
      <c r="B2" s="36" t="s">
        <v>3</v>
      </c>
      <c r="C2" s="30" t="s">
        <v>4</v>
      </c>
      <c r="D2" s="2" t="s">
        <v>5</v>
      </c>
      <c r="E2" s="3" t="s">
        <v>6</v>
      </c>
      <c r="F2" s="3" t="s">
        <v>7</v>
      </c>
    </row>
    <row r="3" spans="1:6" s="27" customFormat="1" x14ac:dyDescent="0.2">
      <c r="B3" s="37"/>
      <c r="C3" s="31"/>
      <c r="E3" s="28"/>
      <c r="F3" s="28"/>
    </row>
    <row r="4" spans="1:6" s="26" customFormat="1" ht="15.75" x14ac:dyDescent="0.25">
      <c r="A4" s="25" t="s">
        <v>45</v>
      </c>
      <c r="B4" s="38" t="s">
        <v>44</v>
      </c>
      <c r="C4" s="32"/>
    </row>
    <row r="6" spans="1:6" ht="15.75" x14ac:dyDescent="0.25">
      <c r="A6" s="6" t="s">
        <v>0</v>
      </c>
      <c r="B6" s="39" t="s">
        <v>1</v>
      </c>
    </row>
    <row r="8" spans="1:6" ht="45" x14ac:dyDescent="0.2">
      <c r="A8" s="4" t="s">
        <v>2</v>
      </c>
      <c r="B8" s="34" t="s">
        <v>61</v>
      </c>
      <c r="C8" s="33" t="s">
        <v>59</v>
      </c>
      <c r="D8" s="11">
        <v>6</v>
      </c>
      <c r="E8" s="7"/>
      <c r="F8" s="7">
        <f>D8*E8</f>
        <v>0</v>
      </c>
    </row>
    <row r="10" spans="1:6" ht="45" x14ac:dyDescent="0.2">
      <c r="A10" s="4" t="s">
        <v>8</v>
      </c>
      <c r="B10" s="34" t="s">
        <v>62</v>
      </c>
      <c r="C10" s="33" t="s">
        <v>59</v>
      </c>
      <c r="D10" s="11">
        <v>7.5</v>
      </c>
      <c r="E10" s="7"/>
      <c r="F10" s="7">
        <f>D10*E10</f>
        <v>0</v>
      </c>
    </row>
    <row r="11" spans="1:6" x14ac:dyDescent="0.2">
      <c r="A11" s="4"/>
    </row>
    <row r="12" spans="1:6" x14ac:dyDescent="0.2">
      <c r="A12" s="4" t="s">
        <v>9</v>
      </c>
      <c r="B12" s="34" t="s">
        <v>63</v>
      </c>
      <c r="C12" s="33" t="s">
        <v>59</v>
      </c>
      <c r="D12" s="11">
        <v>3</v>
      </c>
      <c r="E12" s="7"/>
      <c r="F12" s="7">
        <f>D12*E12</f>
        <v>0</v>
      </c>
    </row>
    <row r="13" spans="1:6" x14ac:dyDescent="0.2">
      <c r="A13" s="4"/>
    </row>
    <row r="14" spans="1:6" ht="30" x14ac:dyDescent="0.2">
      <c r="A14" s="4" t="s">
        <v>10</v>
      </c>
      <c r="B14" s="34" t="s">
        <v>52</v>
      </c>
      <c r="C14" s="33" t="s">
        <v>30</v>
      </c>
      <c r="D14" s="11">
        <v>1</v>
      </c>
      <c r="E14" s="7"/>
      <c r="F14" s="7">
        <f>D14*E14</f>
        <v>0</v>
      </c>
    </row>
    <row r="15" spans="1:6" x14ac:dyDescent="0.2">
      <c r="A15" s="4"/>
    </row>
    <row r="16" spans="1:6" ht="30" x14ac:dyDescent="0.2">
      <c r="A16" s="4" t="s">
        <v>11</v>
      </c>
      <c r="B16" s="34" t="s">
        <v>70</v>
      </c>
      <c r="C16" s="33" t="s">
        <v>59</v>
      </c>
      <c r="D16" s="11">
        <v>2</v>
      </c>
      <c r="E16" s="7"/>
      <c r="F16" s="7">
        <f>D16*E16</f>
        <v>0</v>
      </c>
    </row>
    <row r="17" spans="1:6" x14ac:dyDescent="0.2">
      <c r="A17" s="4"/>
      <c r="E17" s="7"/>
      <c r="F17" s="7"/>
    </row>
    <row r="18" spans="1:6" ht="90" x14ac:dyDescent="0.2">
      <c r="A18" s="4" t="s">
        <v>28</v>
      </c>
      <c r="B18" s="34" t="s">
        <v>64</v>
      </c>
      <c r="C18" s="33" t="s">
        <v>15</v>
      </c>
      <c r="D18" s="11">
        <v>1</v>
      </c>
      <c r="E18" s="7"/>
      <c r="F18" s="7">
        <f>D18*E18</f>
        <v>0</v>
      </c>
    </row>
    <row r="19" spans="1:6" x14ac:dyDescent="0.2">
      <c r="A19" s="4"/>
      <c r="B19" s="34"/>
    </row>
    <row r="20" spans="1:6" ht="105" x14ac:dyDescent="0.2">
      <c r="A20" s="4" t="s">
        <v>29</v>
      </c>
      <c r="B20" s="34" t="s">
        <v>65</v>
      </c>
      <c r="C20" s="33" t="s">
        <v>30</v>
      </c>
      <c r="D20" s="11">
        <v>1</v>
      </c>
      <c r="E20" s="7"/>
      <c r="F20" s="7">
        <f>D20*E20</f>
        <v>0</v>
      </c>
    </row>
    <row r="21" spans="1:6" x14ac:dyDescent="0.2">
      <c r="A21" s="4"/>
      <c r="E21" s="7"/>
      <c r="F21" s="7"/>
    </row>
    <row r="22" spans="1:6" ht="90" x14ac:dyDescent="0.2">
      <c r="A22" s="4" t="s">
        <v>31</v>
      </c>
      <c r="B22" s="34" t="s">
        <v>66</v>
      </c>
      <c r="C22" s="33" t="s">
        <v>15</v>
      </c>
      <c r="D22" s="11">
        <v>1</v>
      </c>
      <c r="E22" s="7"/>
      <c r="F22" s="7">
        <f>D22*E22</f>
        <v>0</v>
      </c>
    </row>
    <row r="23" spans="1:6" x14ac:dyDescent="0.2">
      <c r="B23" s="34"/>
      <c r="D23" s="11"/>
      <c r="E23" s="7"/>
      <c r="F23" s="7"/>
    </row>
    <row r="24" spans="1:6" ht="15.75" x14ac:dyDescent="0.25">
      <c r="E24" s="12" t="s">
        <v>23</v>
      </c>
      <c r="F24" s="9">
        <f>SUM(F8:F23)</f>
        <v>0</v>
      </c>
    </row>
    <row r="25" spans="1:6" x14ac:dyDescent="0.2">
      <c r="E25" s="7"/>
      <c r="F25" s="7"/>
    </row>
    <row r="26" spans="1:6" ht="15.75" x14ac:dyDescent="0.25">
      <c r="A26" s="6" t="s">
        <v>12</v>
      </c>
      <c r="B26" s="48" t="s">
        <v>56</v>
      </c>
      <c r="C26" s="48"/>
      <c r="D26" s="48"/>
      <c r="E26" s="48"/>
      <c r="F26" s="7"/>
    </row>
    <row r="27" spans="1:6" x14ac:dyDescent="0.2">
      <c r="D27" s="11"/>
      <c r="E27" s="7"/>
      <c r="F27" s="7"/>
    </row>
    <row r="28" spans="1:6" ht="90" x14ac:dyDescent="0.2">
      <c r="A28" s="4" t="s">
        <v>13</v>
      </c>
      <c r="B28" s="34" t="s">
        <v>53</v>
      </c>
      <c r="C28" s="33" t="s">
        <v>19</v>
      </c>
      <c r="D28" s="11">
        <v>30</v>
      </c>
      <c r="E28" s="7"/>
      <c r="F28" s="7">
        <f>D28*E28</f>
        <v>0</v>
      </c>
    </row>
    <row r="29" spans="1:6" x14ac:dyDescent="0.2">
      <c r="D29" s="11"/>
      <c r="E29" s="7"/>
      <c r="F29" s="7"/>
    </row>
    <row r="30" spans="1:6" ht="60" x14ac:dyDescent="0.2">
      <c r="A30" s="4" t="s">
        <v>14</v>
      </c>
      <c r="B30" s="34" t="s">
        <v>67</v>
      </c>
      <c r="C30" s="33" t="s">
        <v>15</v>
      </c>
      <c r="D30" s="11">
        <v>3</v>
      </c>
      <c r="E30" s="7"/>
      <c r="F30" s="7">
        <f>D30*E30</f>
        <v>0</v>
      </c>
    </row>
    <row r="31" spans="1:6" x14ac:dyDescent="0.2">
      <c r="A31" s="4"/>
      <c r="B31" s="34"/>
      <c r="D31" s="11"/>
      <c r="E31" s="7"/>
      <c r="F31" s="7"/>
    </row>
    <row r="32" spans="1:6" ht="180" x14ac:dyDescent="0.2">
      <c r="A32" s="4" t="s">
        <v>16</v>
      </c>
      <c r="B32" s="34" t="s">
        <v>68</v>
      </c>
      <c r="C32" s="33" t="s">
        <v>59</v>
      </c>
      <c r="D32" s="11">
        <v>41</v>
      </c>
      <c r="E32" s="7"/>
      <c r="F32" s="7">
        <f>D32*E32</f>
        <v>0</v>
      </c>
    </row>
    <row r="34" spans="1:6" ht="225" x14ac:dyDescent="0.2">
      <c r="A34" s="4" t="s">
        <v>24</v>
      </c>
      <c r="B34" s="34" t="s">
        <v>54</v>
      </c>
      <c r="C34" s="33" t="s">
        <v>59</v>
      </c>
      <c r="D34" s="11">
        <v>19</v>
      </c>
      <c r="E34" s="7"/>
      <c r="F34" s="7">
        <f>D34*E34</f>
        <v>0</v>
      </c>
    </row>
    <row r="36" spans="1:6" ht="90" x14ac:dyDescent="0.2">
      <c r="A36" s="4" t="s">
        <v>26</v>
      </c>
      <c r="B36" s="34" t="s">
        <v>57</v>
      </c>
      <c r="C36" s="33" t="s">
        <v>59</v>
      </c>
      <c r="D36" s="11">
        <v>3</v>
      </c>
      <c r="E36" s="7"/>
      <c r="F36" s="7">
        <f>D36*E36</f>
        <v>0</v>
      </c>
    </row>
    <row r="38" spans="1:6" ht="15.75" x14ac:dyDescent="0.25">
      <c r="E38" s="12" t="s">
        <v>23</v>
      </c>
      <c r="F38" s="9">
        <f>SUM(F28:F36)</f>
        <v>0</v>
      </c>
    </row>
    <row r="40" spans="1:6" ht="15.75" x14ac:dyDescent="0.25">
      <c r="A40" s="8" t="s">
        <v>17</v>
      </c>
      <c r="B40" s="39" t="s">
        <v>42</v>
      </c>
      <c r="E40" s="7"/>
      <c r="F40" s="7"/>
    </row>
    <row r="41" spans="1:6" ht="15.75" x14ac:dyDescent="0.25">
      <c r="A41" s="6"/>
      <c r="B41" s="39"/>
      <c r="E41" s="7"/>
      <c r="F41" s="7"/>
    </row>
    <row r="42" spans="1:6" ht="75" x14ac:dyDescent="0.2">
      <c r="A42" s="4" t="s">
        <v>18</v>
      </c>
      <c r="B42" s="34" t="s">
        <v>71</v>
      </c>
      <c r="C42" s="33" t="s">
        <v>15</v>
      </c>
      <c r="D42" s="1">
        <v>1</v>
      </c>
      <c r="E42" s="7"/>
      <c r="F42" s="7">
        <f>D42*E42</f>
        <v>0</v>
      </c>
    </row>
    <row r="43" spans="1:6" ht="15.75" x14ac:dyDescent="0.25">
      <c r="A43" s="6"/>
      <c r="B43" s="39"/>
      <c r="E43" s="7"/>
      <c r="F43" s="7"/>
    </row>
    <row r="44" spans="1:6" ht="75" x14ac:dyDescent="0.2">
      <c r="A44" s="4" t="s">
        <v>76</v>
      </c>
      <c r="B44" s="34" t="s">
        <v>72</v>
      </c>
      <c r="C44" s="33" t="s">
        <v>15</v>
      </c>
      <c r="D44" s="1">
        <v>1</v>
      </c>
      <c r="E44" s="7"/>
      <c r="F44" s="7">
        <f>D44*E44</f>
        <v>0</v>
      </c>
    </row>
    <row r="45" spans="1:6" ht="15.75" x14ac:dyDescent="0.25">
      <c r="A45" s="6"/>
      <c r="B45" s="39"/>
      <c r="E45" s="7"/>
      <c r="F45" s="7"/>
    </row>
    <row r="46" spans="1:6" ht="75" x14ac:dyDescent="0.2">
      <c r="A46" s="4" t="s">
        <v>77</v>
      </c>
      <c r="B46" s="34" t="s">
        <v>73</v>
      </c>
      <c r="C46" s="33" t="s">
        <v>15</v>
      </c>
      <c r="D46" s="1">
        <v>3</v>
      </c>
      <c r="E46" s="7"/>
      <c r="F46" s="7">
        <f>D46*E46</f>
        <v>0</v>
      </c>
    </row>
    <row r="47" spans="1:6" x14ac:dyDescent="0.2">
      <c r="A47" s="4"/>
      <c r="B47" s="34"/>
      <c r="E47" s="7"/>
      <c r="F47" s="7"/>
    </row>
    <row r="48" spans="1:6" ht="75" x14ac:dyDescent="0.2">
      <c r="A48" s="4" t="s">
        <v>78</v>
      </c>
      <c r="B48" s="34" t="s">
        <v>55</v>
      </c>
      <c r="C48" s="33" t="s">
        <v>15</v>
      </c>
      <c r="D48" s="1">
        <v>2</v>
      </c>
      <c r="E48" s="7"/>
      <c r="F48" s="7">
        <f>D48*E48</f>
        <v>0</v>
      </c>
    </row>
    <row r="50" spans="1:6" ht="15.75" x14ac:dyDescent="0.25">
      <c r="E50" s="12" t="s">
        <v>23</v>
      </c>
      <c r="F50" s="9">
        <f>SUM(F42:F48)</f>
        <v>0</v>
      </c>
    </row>
    <row r="52" spans="1:6" ht="15.75" x14ac:dyDescent="0.25">
      <c r="A52" s="8" t="s">
        <v>20</v>
      </c>
      <c r="B52" s="39" t="s">
        <v>25</v>
      </c>
      <c r="E52" s="7"/>
      <c r="F52" s="7"/>
    </row>
    <row r="53" spans="1:6" ht="15.75" x14ac:dyDescent="0.25">
      <c r="A53" s="6"/>
      <c r="B53" s="39"/>
      <c r="E53" s="7"/>
      <c r="F53" s="7"/>
    </row>
    <row r="54" spans="1:6" ht="240" x14ac:dyDescent="0.2">
      <c r="A54" s="4" t="s">
        <v>46</v>
      </c>
      <c r="B54" s="34" t="s">
        <v>47</v>
      </c>
      <c r="E54" s="7"/>
      <c r="F54" s="7"/>
    </row>
    <row r="55" spans="1:6" ht="409.5" x14ac:dyDescent="0.2">
      <c r="A55" s="4"/>
      <c r="B55" s="34" t="s">
        <v>48</v>
      </c>
      <c r="C55" s="33" t="s">
        <v>59</v>
      </c>
      <c r="D55" s="1">
        <v>30</v>
      </c>
      <c r="E55" s="7"/>
      <c r="F55" s="7">
        <f>D55*E55</f>
        <v>0</v>
      </c>
    </row>
    <row r="56" spans="1:6" x14ac:dyDescent="0.2">
      <c r="A56" s="4"/>
      <c r="B56" s="41"/>
      <c r="E56" s="7"/>
      <c r="F56" s="7"/>
    </row>
    <row r="57" spans="1:6" ht="75" x14ac:dyDescent="0.2">
      <c r="A57" s="4" t="s">
        <v>49</v>
      </c>
      <c r="B57" s="35" t="s">
        <v>58</v>
      </c>
      <c r="C57" s="33" t="s">
        <v>19</v>
      </c>
      <c r="D57" s="1">
        <v>35</v>
      </c>
      <c r="E57" s="7"/>
      <c r="F57" s="7">
        <f>D57*E57</f>
        <v>0</v>
      </c>
    </row>
    <row r="58" spans="1:6" x14ac:dyDescent="0.2">
      <c r="A58" s="4"/>
      <c r="B58" s="34"/>
      <c r="E58" s="7"/>
      <c r="F58" s="7"/>
    </row>
    <row r="59" spans="1:6" ht="60" x14ac:dyDescent="0.2">
      <c r="A59" s="4" t="s">
        <v>50</v>
      </c>
      <c r="B59" s="34" t="s">
        <v>27</v>
      </c>
      <c r="C59" s="33" t="s">
        <v>15</v>
      </c>
      <c r="D59" s="1">
        <v>3</v>
      </c>
      <c r="E59" s="7"/>
      <c r="F59" s="7">
        <f>D59*E59</f>
        <v>0</v>
      </c>
    </row>
    <row r="61" spans="1:6" ht="15.75" x14ac:dyDescent="0.25">
      <c r="E61" s="12" t="s">
        <v>23</v>
      </c>
      <c r="F61" s="9">
        <f>SUM(F54:F59)</f>
        <v>0</v>
      </c>
    </row>
    <row r="63" spans="1:6" ht="15.75" x14ac:dyDescent="0.25">
      <c r="A63" s="8" t="s">
        <v>21</v>
      </c>
      <c r="B63" s="39" t="s">
        <v>43</v>
      </c>
      <c r="E63" s="7"/>
      <c r="F63" s="7"/>
    </row>
    <row r="64" spans="1:6" ht="15.75" x14ac:dyDescent="0.25">
      <c r="A64" s="6"/>
      <c r="B64" s="39"/>
      <c r="E64" s="7"/>
      <c r="F64" s="7"/>
    </row>
    <row r="65" spans="1:6" ht="195" x14ac:dyDescent="0.2">
      <c r="A65" s="4" t="s">
        <v>22</v>
      </c>
      <c r="B65" s="34" t="s">
        <v>51</v>
      </c>
      <c r="C65" s="33" t="s">
        <v>59</v>
      </c>
      <c r="D65" s="1">
        <v>30</v>
      </c>
      <c r="E65" s="7"/>
      <c r="F65" s="7">
        <f>D65*E65</f>
        <v>0</v>
      </c>
    </row>
    <row r="66" spans="1:6" x14ac:dyDescent="0.2">
      <c r="A66" s="4"/>
      <c r="B66" s="34"/>
      <c r="E66" s="7"/>
      <c r="F66" s="7"/>
    </row>
    <row r="67" spans="1:6" ht="15.75" x14ac:dyDescent="0.25">
      <c r="A67" s="4"/>
      <c r="B67" s="34"/>
      <c r="E67" s="12" t="s">
        <v>23</v>
      </c>
      <c r="F67" s="9">
        <f>SUM(F65:F65)</f>
        <v>0</v>
      </c>
    </row>
    <row r="68" spans="1:6" ht="15.75" x14ac:dyDescent="0.2">
      <c r="B68" s="39" t="s">
        <v>60</v>
      </c>
    </row>
    <row r="70" spans="1:6" ht="15.75" x14ac:dyDescent="0.25">
      <c r="A70" s="8" t="s">
        <v>0</v>
      </c>
      <c r="B70" s="39" t="str">
        <f>B6</f>
        <v>PRIPREMNI RADOVI I RADOVI RUŠENJA</v>
      </c>
      <c r="F70" s="9">
        <f>F24</f>
        <v>0</v>
      </c>
    </row>
    <row r="71" spans="1:6" ht="15.75" x14ac:dyDescent="0.25">
      <c r="A71" s="8" t="s">
        <v>12</v>
      </c>
      <c r="B71" s="39" t="str">
        <f>B26</f>
        <v>ZIDARSKI I KERAMIČARSKI RADOVI</v>
      </c>
      <c r="F71" s="9">
        <f>F38</f>
        <v>0</v>
      </c>
    </row>
    <row r="72" spans="1:6" ht="15.75" x14ac:dyDescent="0.25">
      <c r="A72" s="8" t="s">
        <v>17</v>
      </c>
      <c r="B72" s="39" t="str">
        <f>B40</f>
        <v>BRAVARSKI RADOVI</v>
      </c>
      <c r="F72" s="9">
        <f>F50</f>
        <v>0</v>
      </c>
    </row>
    <row r="73" spans="1:6" ht="15.75" x14ac:dyDescent="0.25">
      <c r="A73" s="8" t="s">
        <v>20</v>
      </c>
      <c r="B73" s="39" t="str">
        <f>B52</f>
        <v>PODOPOLAGAČKI RADOVI</v>
      </c>
      <c r="F73" s="9">
        <f>F61</f>
        <v>0</v>
      </c>
    </row>
    <row r="74" spans="1:6" ht="15.75" x14ac:dyDescent="0.25">
      <c r="A74" s="8" t="s">
        <v>21</v>
      </c>
      <c r="B74" s="39" t="str">
        <f>B63</f>
        <v>SPUŠTENI STROP</v>
      </c>
      <c r="F74" s="9">
        <f>F67</f>
        <v>0</v>
      </c>
    </row>
    <row r="75" spans="1:6" x14ac:dyDescent="0.2">
      <c r="F75" s="13"/>
    </row>
    <row r="76" spans="1:6" ht="15.75" x14ac:dyDescent="0.25">
      <c r="B76" s="39"/>
      <c r="E76" s="12" t="s">
        <v>23</v>
      </c>
      <c r="F76" s="10">
        <f>SUM(F70:F74)</f>
        <v>0</v>
      </c>
    </row>
  </sheetData>
  <mergeCells count="1">
    <mergeCell ref="B26:E2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3" manualBreakCount="3">
    <brk id="24" max="5" man="1"/>
    <brk id="50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NASLOVNICA</vt:lpstr>
      <vt:lpstr>REKAPITULACIJA</vt:lpstr>
      <vt:lpstr>GRAĐEVINSKO-ZANATSKI RADOVI</vt:lpstr>
      <vt:lpstr>'GRAĐEVINSKO-ZANATSKI RADOVI'!Ispis_naslova</vt:lpstr>
      <vt:lpstr>'GRAĐEVINSKO-ZANATSKI RADOVI'!Podrucje_ispisa</vt:lpstr>
      <vt:lpstr>NASLOVNICA!Podrucje_ispisa</vt:lpstr>
      <vt:lpstr>REKAPITULACIJA!Podrucje_ispisa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</dc:creator>
  <cp:lastModifiedBy>FINV002</cp:lastModifiedBy>
  <cp:lastPrinted>2019-04-08T09:09:37Z</cp:lastPrinted>
  <dcterms:created xsi:type="dcterms:W3CDTF">2014-11-26T11:11:10Z</dcterms:created>
  <dcterms:modified xsi:type="dcterms:W3CDTF">2019-04-12T06:33:45Z</dcterms:modified>
</cp:coreProperties>
</file>