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bookViews>
  <sheets>
    <sheet name="List1" sheetId="1" r:id="rId1"/>
  </sheets>
  <calcPr calcId="152511"/>
</workbook>
</file>

<file path=xl/calcChain.xml><?xml version="1.0" encoding="utf-8"?>
<calcChain xmlns="http://schemas.openxmlformats.org/spreadsheetml/2006/main">
  <c r="F71" i="1"/>
  <c r="F100"/>
  <c r="F126"/>
  <c r="F124"/>
  <c r="F122"/>
  <c r="F120"/>
  <c r="F69"/>
  <c r="F60"/>
  <c r="F96" l="1"/>
  <c r="F55"/>
  <c r="F90"/>
  <c r="F20"/>
  <c r="F19"/>
  <c r="F18"/>
  <c r="E21" l="1"/>
  <c r="F21" l="1"/>
  <c r="F23" s="1"/>
  <c r="F34"/>
  <c r="F31"/>
  <c r="F65"/>
  <c r="F50"/>
  <c r="F46"/>
  <c r="F81"/>
  <c r="F80"/>
  <c r="F79"/>
  <c r="F78"/>
  <c r="F77"/>
  <c r="F76"/>
  <c r="F98"/>
  <c r="F94"/>
  <c r="F37" l="1"/>
  <c r="F134" s="1"/>
  <c r="F136"/>
  <c r="F83"/>
  <c r="F138" s="1"/>
  <c r="F92"/>
  <c r="F89"/>
  <c r="F88"/>
  <c r="F113"/>
  <c r="F111"/>
  <c r="F132"/>
  <c r="F152" l="1"/>
  <c r="F140"/>
  <c r="F142" s="1"/>
  <c r="F116"/>
  <c r="F147" l="1"/>
  <c r="F149" s="1"/>
  <c r="F155" s="1"/>
</calcChain>
</file>

<file path=xl/sharedStrings.xml><?xml version="1.0" encoding="utf-8"?>
<sst xmlns="http://schemas.openxmlformats.org/spreadsheetml/2006/main" count="194" uniqueCount="101">
  <si>
    <t>B</t>
  </si>
  <si>
    <t>B.1</t>
  </si>
  <si>
    <t>INFORMATIČKA INSTALACIJA</t>
  </si>
  <si>
    <t>Napomena:</t>
  </si>
  <si>
    <t>kom</t>
  </si>
  <si>
    <t>komplet</t>
  </si>
  <si>
    <t>1.</t>
  </si>
  <si>
    <t>TROŠKOVNIK ELEKTROINSTALACIJA JAKE I SLABE STRUJE</t>
  </si>
  <si>
    <t>OPIS</t>
  </si>
  <si>
    <t>JED.MJ.</t>
  </si>
  <si>
    <t>KOLIČINA</t>
  </si>
  <si>
    <t>JED. CIJENA (KN)</t>
  </si>
  <si>
    <t>IZNOS (KN)</t>
  </si>
  <si>
    <t>A</t>
  </si>
  <si>
    <t>A.1</t>
  </si>
  <si>
    <t>RAZDJELNICI</t>
  </si>
  <si>
    <t>Svi visokoučinski osigurači su osigurači i rastavljači sa zaštitom od dodira tvornički pripremljeni.</t>
  </si>
  <si>
    <t>Sve elemente pod naponom zaštititi od slučajnog dodira</t>
  </si>
  <si>
    <t>Svu komunikacijsku opremu nuditi izuzetno visoke kvalitete.</t>
  </si>
  <si>
    <t>Sve stavke uključuju dobavu montažu i spajanje.</t>
  </si>
  <si>
    <t>Oprema treba biti za struje KS Ik≥15kA</t>
  </si>
  <si>
    <t>U razdjelnik se ugrađuje slijedeća oprema :</t>
  </si>
  <si>
    <t>R.BR.</t>
  </si>
  <si>
    <t>UKUPNO RAZDJELNICI</t>
  </si>
  <si>
    <t>kn</t>
  </si>
  <si>
    <t>A.2</t>
  </si>
  <si>
    <t>RASVJETA</t>
  </si>
  <si>
    <t>Ili jednako vrijedan proizvod: __________________________________________________________________________________________________________________</t>
  </si>
  <si>
    <t>2.</t>
  </si>
  <si>
    <t>3.</t>
  </si>
  <si>
    <t>UKUPNO RASVJETA</t>
  </si>
  <si>
    <t>A.3</t>
  </si>
  <si>
    <t>SKLOPKE, TIPKALA I PRIKLJUČNICE</t>
  </si>
  <si>
    <t>4.</t>
  </si>
  <si>
    <t>Sva rasvjetna tijela koja nisu definirana po tipu treba predvidjeti vrhunske kvalitete iz vrhunskih materijala, vrlo kvalitetne završne obrade, sa svim potrebnim elementima, kućištem, zaštitnim staklima, grlima, žaruljama, balastima i elektronskim predspojnim spravama za LED svjetiljke.</t>
  </si>
  <si>
    <t>U sve stavke za ugradne svjetiljke koje se montiraju u spušteni strop predvidjeti dodatni ovjes bez obzira na spušteni strop ili uključiti ojačanje spuštenog stropa za montažu ugradnih svjetiljki ili predvidjeti konstrukciju za normalni ovjes istih, bez obzira na nosivost spuštenog stropa.</t>
  </si>
  <si>
    <t>UKUPNO SKLOPKE, TIPKALA I PRIKLJUČNICE</t>
  </si>
  <si>
    <t>A.4</t>
  </si>
  <si>
    <t>KABELI</t>
  </si>
  <si>
    <t>UKUPNO KABELI</t>
  </si>
  <si>
    <t>A.5</t>
  </si>
  <si>
    <t>OSTALO</t>
  </si>
  <si>
    <t>UKUPNO OSTALO</t>
  </si>
  <si>
    <t>Važne napomene za nuđenje:</t>
  </si>
  <si>
    <t>UKUPNO INFORMATIČKA INSTALACIJA</t>
  </si>
  <si>
    <t>C</t>
  </si>
  <si>
    <t>DEMONTAŽA POSTOJEĆE ELEKTROTEHNIČKE INSTALACIJE</t>
  </si>
  <si>
    <t>UKUPNO DEMONTAŽA POSTOJEĆE ELEKTROTEHNIČKE INSTALACIJE</t>
  </si>
  <si>
    <t>REKAPITULACIJA</t>
  </si>
  <si>
    <t>ELEKTROTEHNIČKE INSTALACIJE JAKE STRUJE</t>
  </si>
  <si>
    <t>UKUPNO ELEKTROTEHNIČKE INSTALACIJE JAKE STRUJE</t>
  </si>
  <si>
    <t>ELEKTROTEHNIČKE INSTALACIJE SLABE STRUJE</t>
  </si>
  <si>
    <t>SVEUKUPNO ( A + B + C )</t>
  </si>
  <si>
    <t>PDV nije uračunat u cijenu.</t>
  </si>
  <si>
    <t>-S/FTP CAT 6</t>
  </si>
  <si>
    <t>Dobava, montaža i spajanje modula 1xRJ45 Cat 6 S/FTP, za telefoniju i informatiku.</t>
  </si>
  <si>
    <t>m</t>
  </si>
  <si>
    <t>5.</t>
  </si>
  <si>
    <t>6.</t>
  </si>
  <si>
    <t>Izrada svih potrebnih proboja i šliceva za polaganje kabela te nakon polaganja kabela zatvaranje šliceva produžnom žbukom.U ovu stavku spada izrada  svih rupa i proboja, te kompletna gradjevinska pripomoć. Rupe i šliceve zatvoriti, pokupiti otpad i odvesti na gradilišni deponij, a mjesto rada očistiti.</t>
  </si>
  <si>
    <t>Dobava i postava instalacionih cijevi za uvlačenje kabela jake i slabe struje.</t>
  </si>
  <si>
    <t>-CS 20/25mm</t>
  </si>
  <si>
    <t>-CS 32/40mm</t>
  </si>
  <si>
    <t>Dobava, postava i spajanje raznih instalacijskih podžbuknih i nadžbuknih kutija (F60,  F70, F100 i 100x150) za spajanje kabela.</t>
  </si>
  <si>
    <t>Dobava montaža i spajanje kutija za izjednačenje potencijala sa stezaljkama i poklopcem. Montira se u intenzivnoj njezi.</t>
  </si>
  <si>
    <t>-NYM-J 3x1,5mm2</t>
  </si>
  <si>
    <t>-NYM-J 4x1,5mm2</t>
  </si>
  <si>
    <t>-NYM-J 3x2,5mm2</t>
  </si>
  <si>
    <t>-H07V-K 6mm2 (zeleno/žuta)</t>
  </si>
  <si>
    <t>-H07V-K 10mm2 (zeleno/žuta)</t>
  </si>
  <si>
    <t>Dobava, montaža i spajanje seta od 2 modula:</t>
  </si>
  <si>
    <t>sve u zajedničkoj p/ž kutiji sa nosačem i okvirom.</t>
  </si>
  <si>
    <t>-1 kom jednofazna šuko priključnica,16A, 230V;</t>
  </si>
  <si>
    <t>-2 kom jednofazna šuko priključnica,16A, 230V;</t>
  </si>
  <si>
    <t>Svaka sekcija razdjelnika (mreža, agregat) treba imati vlastita vrata sa bravicom prema specifikaciji korisnika.</t>
  </si>
  <si>
    <t>-CS 50mm</t>
  </si>
  <si>
    <t>Izrada svih potrebnih proboja, rupa u zidu za razdjelnike, razvodne kutije, šliceva za polaganje kabela: nakon polaganja kabela i montaže odgovarajuće opreme, šliceve zatvoriti, rupe obraditi. U ovu stavku spada izrada svih proboj, rupa i šliceva za potrebe instalacija jake struje, te kompletna gradjevinska pripomoć.</t>
  </si>
  <si>
    <t>-2 kom nosača za komunikacijske priključnice RJ45;</t>
  </si>
  <si>
    <t>Dobava, montaža i spajanje seta od 6 modula:</t>
  </si>
  <si>
    <t>Dobava, montaža i spajanje PVC instalacijske kanalice s poklopcem dimenzija 15x25mm, bijele boje u koju se postavljaju kabeli jake i slabe struje.</t>
  </si>
  <si>
    <t>TROŠKOVNIK ELEKTROTEHNIČKIH RADOVA NA INSTALACIJI JAKE STRUJE</t>
  </si>
  <si>
    <t>Dobava montaža i spajanje u postojeći etažni električni razdjelnik R-14-II se ugrađuje slijedeća oprema:</t>
  </si>
  <si>
    <t>Ostali sitni nenabrojeni spojni i montažni materijal, jednopolna shema natpisne ploče, vijci i sitni pribor, uzemljenje vrata i sl.</t>
  </si>
  <si>
    <t>-automatski osigurači 10A, B karakteristike</t>
  </si>
  <si>
    <t>-automatski osigurači 16A, B karakteristike</t>
  </si>
  <si>
    <t>Dobava, montaža i spajanje sigurnosne  svjetljike  sa vlastitom automonijom od 3h u trajnom/pripremnom spoju, u pripravnom spoju, 230 V, 2W, električna klasa II, zaštite IP42, svjetlosni tok LED izvora minimalno 100lm, sa piktogramima; tip kao Eaton SafeLite ili jednakovrijedno</t>
  </si>
  <si>
    <t>-2 kom izmjenična sklopka 10A, 230V;</t>
  </si>
  <si>
    <t>Dobava, montaža i spajanje ugradne LED svjetiljke dimenzija 600x600mm (±5%), snaga svjetiljke maksimalno 36W, svjetlosni tok svjetiljke minimalno 4200 lm, indeks uzvrata boje minimalno 80, temperatura boje svjetlosti 4000K, životni vijek minimalno 50.000 sati pri 70% svjetlosnog toka; tip kao Sylvania Start Panel ili jednakovrijedno.</t>
  </si>
  <si>
    <t>Dobava, montaža i spajanje seta od 7 modula:</t>
  </si>
  <si>
    <t>-3 kom nosača za komunikacijske priključnice RJ45;</t>
  </si>
  <si>
    <r>
      <t xml:space="preserve">Dobava, montaža i spajanje dvodijelnog plastičnog parapetnog kanala s poklopcem, visine 105mm, koji se montira na radni stol prostorije </t>
    </r>
    <r>
      <rPr>
        <b/>
        <i/>
        <sz val="11"/>
        <color theme="1"/>
        <rFont val="Minion Pro Cond Subh"/>
        <family val="1"/>
      </rPr>
      <t>ljekovi i administracija</t>
    </r>
    <r>
      <rPr>
        <sz val="11"/>
        <color theme="1"/>
        <rFont val="Minion Pro Cond Subh"/>
        <family val="1"/>
      </rPr>
      <t>, a u njega se ugrađuje slijedeće:</t>
    </r>
  </si>
  <si>
    <t>sve jednom kanalu ukupne dužine 1,2 metara.</t>
  </si>
  <si>
    <t>-3 kom jednofazna šuko priključnica,16A, 230V, bijela;</t>
  </si>
  <si>
    <t>sve jednom kanalu ukupne dužine 6 metara.</t>
  </si>
  <si>
    <r>
      <t xml:space="preserve">Dobava, montaža i spajanje dvodijelnog plastičnog parapetnog kanala s poklopcem, visine 105mm, koji se montira na radni stol prostorije </t>
    </r>
    <r>
      <rPr>
        <b/>
        <i/>
        <sz val="11"/>
        <color theme="1"/>
        <rFont val="Minion Pro Cond Subh"/>
        <family val="1"/>
      </rPr>
      <t>dnevna bolnica</t>
    </r>
    <r>
      <rPr>
        <sz val="11"/>
        <color theme="1"/>
        <rFont val="Minion Pro Cond Subh"/>
        <family val="1"/>
      </rPr>
      <t>, a u njega se ugrađuje slijedeće:</t>
    </r>
  </si>
  <si>
    <t>-5 kom jednofazna trostruka šuko priključnica,16A, 230V, bijela;</t>
  </si>
  <si>
    <t>Dobava postava i spajanje kabela. Kabeli se polažu podžbukno u pripremljenom šlicu, u instalacijskim cijevima i po kabelskoj trasi. U stavkama su predviđeni svi kabeli za potrebe napajanja jake struje i realizaciju EKMI. Spajanje kabela se odnosi na oba kraja; na razdjelniku i elementu kojega spaja.
Polaže se:</t>
  </si>
  <si>
    <t>Odspajanje i demontaža, premještanje, spajanje i ponovna montaža i puštanje u rad kontrole pristupa ulaznih vrata na odjel jer se ista prepozicioniraju.</t>
  </si>
  <si>
    <t xml:space="preserve">Demontaža kompletne električne instalacije i opreme jake i slabe struje, predaja investitoru opreme koja se može zadržati (stropna i zidna rasvjeta, prekidači i priključnice), ukrcaj na kamion i odvoz na deponij. </t>
  </si>
  <si>
    <t>Odspajanje i demontaža, premještanje, spajanje i ponovna montaža i puštanje u dvaju prekidača rasvjete hodnika odjela zbog premještanja ulaznih vrata na odjel.</t>
  </si>
  <si>
    <t>Sve sklopke, tipkala i priključnice su modularni, tip TEM Ekonomik. U zajedničku p/ž kutiju po potrebi montirati više priključnica.</t>
  </si>
</sst>
</file>

<file path=xl/styles.xml><?xml version="1.0" encoding="utf-8"?>
<styleSheet xmlns="http://schemas.openxmlformats.org/spreadsheetml/2006/main">
  <fonts count="20">
    <font>
      <sz val="11"/>
      <color theme="1"/>
      <name val="Calibri"/>
      <family val="2"/>
      <scheme val="minor"/>
    </font>
    <font>
      <sz val="11"/>
      <color theme="1"/>
      <name val="Minion Pro Cond Subh"/>
      <family val="1"/>
    </font>
    <font>
      <b/>
      <sz val="11"/>
      <name val="Minion Pro Cond Subh"/>
      <family val="1"/>
    </font>
    <font>
      <sz val="11"/>
      <name val="Minion Pro Cond Subh"/>
      <family val="1"/>
    </font>
    <font>
      <sz val="11"/>
      <color rgb="FF000000"/>
      <name val="Minion Pro Cond Subh"/>
      <family val="1"/>
    </font>
    <font>
      <b/>
      <sz val="11"/>
      <color rgb="FF000000"/>
      <name val="Minion Pro Cond Subh"/>
      <family val="1"/>
    </font>
    <font>
      <b/>
      <sz val="11"/>
      <color theme="1"/>
      <name val="Minion Pro Cond Subh"/>
      <family val="1"/>
    </font>
    <font>
      <b/>
      <sz val="16"/>
      <name val="Minion Pro Cond Subh"/>
      <family val="1"/>
    </font>
    <font>
      <sz val="16"/>
      <color theme="1"/>
      <name val="Minion Pro Cond Subh"/>
      <family val="1"/>
    </font>
    <font>
      <b/>
      <i/>
      <sz val="11"/>
      <name val="Minion Pro Cond Subh"/>
      <family val="1"/>
    </font>
    <font>
      <i/>
      <sz val="9"/>
      <name val="Minion Pro Cond Subh"/>
      <family val="1"/>
    </font>
    <font>
      <sz val="9"/>
      <color theme="1"/>
      <name val="Minion Pro Cond Subh"/>
      <family val="1"/>
    </font>
    <font>
      <b/>
      <i/>
      <u/>
      <sz val="11"/>
      <name val="Minion Pro Cond Subh"/>
      <family val="1"/>
    </font>
    <font>
      <b/>
      <i/>
      <sz val="11"/>
      <color theme="1"/>
      <name val="Minion Pro Cond Subh"/>
      <family val="1"/>
    </font>
    <font>
      <b/>
      <i/>
      <u/>
      <sz val="11"/>
      <color theme="1"/>
      <name val="Minion Pro Cond Subh"/>
      <family val="1"/>
    </font>
    <font>
      <b/>
      <sz val="14"/>
      <name val="Minion Pro Cond Subh"/>
      <family val="1"/>
    </font>
    <font>
      <sz val="14"/>
      <color theme="1"/>
      <name val="Minion Pro Cond Subh"/>
      <family val="1"/>
    </font>
    <font>
      <b/>
      <sz val="14"/>
      <color rgb="FF000000"/>
      <name val="Minion Pro Cond Subh"/>
      <family val="1"/>
    </font>
    <font>
      <sz val="14"/>
      <color rgb="FF000000"/>
      <name val="Minion Pro Cond Subh"/>
      <family val="1"/>
    </font>
    <font>
      <sz val="14"/>
      <name val="Minion Pro Cond Subh"/>
      <family val="1"/>
    </font>
  </fonts>
  <fills count="11">
    <fill>
      <patternFill patternType="none"/>
    </fill>
    <fill>
      <patternFill patternType="gray125"/>
    </fill>
    <fill>
      <patternFill patternType="solid">
        <fgColor theme="0"/>
        <bgColor rgb="FF33CCCC"/>
      </patternFill>
    </fill>
    <fill>
      <patternFill patternType="solid">
        <fgColor theme="0"/>
        <bgColor rgb="FF00FFFF"/>
      </patternFill>
    </fill>
    <fill>
      <patternFill patternType="solid">
        <fgColor theme="0"/>
        <bgColor rgb="FFFFFF00"/>
      </patternFill>
    </fill>
    <fill>
      <patternFill patternType="solid">
        <fgColor theme="0"/>
        <bgColor indexed="64"/>
      </patternFill>
    </fill>
    <fill>
      <patternFill patternType="solid">
        <fgColor theme="0" tint="-4.9989318521683403E-2"/>
        <bgColor rgb="FF00FFFF"/>
      </patternFill>
    </fill>
    <fill>
      <patternFill patternType="solid">
        <fgColor theme="0"/>
        <bgColor rgb="FFFFFFCC"/>
      </patternFill>
    </fill>
    <fill>
      <patternFill patternType="solid">
        <fgColor theme="0" tint="-4.9989318521683403E-2"/>
        <bgColor rgb="FFFFFF00"/>
      </patternFill>
    </fill>
    <fill>
      <patternFill patternType="solid">
        <fgColor theme="0" tint="-4.9989318521683403E-2"/>
        <bgColor rgb="FF33CCCC"/>
      </patternFill>
    </fill>
    <fill>
      <patternFill patternType="solid">
        <fgColor theme="6" tint="0.79998168889431442"/>
        <bgColor indexed="64"/>
      </patternFill>
    </fill>
  </fills>
  <borders count="2">
    <border>
      <left/>
      <right/>
      <top/>
      <bottom/>
      <diagonal/>
    </border>
    <border>
      <left style="hair">
        <color auto="1"/>
      </left>
      <right style="hair">
        <color auto="1"/>
      </right>
      <top style="hair">
        <color auto="1"/>
      </top>
      <bottom style="hair">
        <color auto="1"/>
      </bottom>
      <diagonal/>
    </border>
  </borders>
  <cellStyleXfs count="1">
    <xf numFmtId="0" fontId="0" fillId="0" borderId="0"/>
  </cellStyleXfs>
  <cellXfs count="92">
    <xf numFmtId="0" fontId="0" fillId="0" borderId="0" xfId="0"/>
    <xf numFmtId="0" fontId="1" fillId="0" borderId="0" xfId="0" applyFont="1"/>
    <xf numFmtId="0" fontId="1" fillId="0" borderId="0" xfId="0" applyFont="1" applyAlignment="1">
      <alignment horizontal="center"/>
    </xf>
    <xf numFmtId="0" fontId="1" fillId="0" borderId="0" xfId="0" applyFont="1" applyAlignment="1">
      <alignment horizontal="center" vertical="top"/>
    </xf>
    <xf numFmtId="0" fontId="2" fillId="2" borderId="1" xfId="0" applyFont="1" applyFill="1" applyBorder="1" applyAlignment="1">
      <alignment horizontal="center" vertical="top"/>
    </xf>
    <xf numFmtId="0" fontId="3" fillId="2" borderId="1" xfId="0" applyFont="1" applyFill="1" applyBorder="1" applyAlignment="1">
      <alignment horizontal="center"/>
    </xf>
    <xf numFmtId="0" fontId="2" fillId="3" borderId="1" xfId="0" applyFont="1" applyFill="1" applyBorder="1" applyAlignment="1">
      <alignment horizontal="center" vertical="top"/>
    </xf>
    <xf numFmtId="0" fontId="4" fillId="3" borderId="1" xfId="0" applyFont="1" applyFill="1" applyBorder="1" applyAlignment="1">
      <alignment horizontal="center"/>
    </xf>
    <xf numFmtId="0" fontId="3" fillId="3" borderId="1" xfId="0" applyFont="1" applyFill="1" applyBorder="1" applyAlignment="1">
      <alignment horizontal="center"/>
    </xf>
    <xf numFmtId="0" fontId="1" fillId="5" borderId="0" xfId="0" applyFont="1" applyFill="1" applyAlignment="1">
      <alignment horizontal="center" vertical="top"/>
    </xf>
    <xf numFmtId="0" fontId="1" fillId="5" borderId="0" xfId="0" applyFont="1" applyFill="1" applyAlignment="1">
      <alignment horizontal="center"/>
    </xf>
    <xf numFmtId="0" fontId="4" fillId="5" borderId="0" xfId="0" applyFont="1" applyFill="1" applyAlignment="1">
      <alignment horizontal="center" vertical="top"/>
    </xf>
    <xf numFmtId="0" fontId="4" fillId="5" borderId="0" xfId="0" applyFont="1" applyFill="1" applyAlignment="1">
      <alignment horizontal="center"/>
    </xf>
    <xf numFmtId="0" fontId="3" fillId="5" borderId="0" xfId="0" applyFont="1" applyFill="1" applyAlignment="1">
      <alignment horizontal="center"/>
    </xf>
    <xf numFmtId="0" fontId="2" fillId="5" borderId="0" xfId="0" applyFont="1" applyFill="1" applyAlignment="1">
      <alignment horizontal="center" vertical="top"/>
    </xf>
    <xf numFmtId="0" fontId="8" fillId="0" borderId="0" xfId="0" applyFont="1"/>
    <xf numFmtId="0" fontId="3" fillId="5" borderId="0" xfId="0" applyFont="1" applyFill="1" applyAlignment="1">
      <alignment horizontal="center" vertical="top"/>
    </xf>
    <xf numFmtId="0" fontId="3" fillId="5" borderId="1" xfId="0" applyFont="1" applyFill="1" applyBorder="1" applyAlignment="1">
      <alignment horizontal="center" vertical="top" wrapText="1"/>
    </xf>
    <xf numFmtId="0" fontId="10" fillId="5" borderId="1" xfId="0" applyFont="1" applyFill="1" applyBorder="1" applyAlignment="1">
      <alignment horizontal="center" vertical="top" wrapText="1"/>
    </xf>
    <xf numFmtId="0" fontId="2" fillId="5" borderId="0" xfId="0" applyFont="1" applyFill="1" applyAlignment="1">
      <alignment horizontal="center"/>
    </xf>
    <xf numFmtId="0" fontId="7" fillId="4" borderId="1" xfId="0" applyFont="1" applyFill="1" applyBorder="1" applyAlignment="1">
      <alignment horizontal="center" vertical="top"/>
    </xf>
    <xf numFmtId="0" fontId="1" fillId="5" borderId="0" xfId="0" applyFont="1" applyFill="1" applyAlignment="1">
      <alignment horizontal="left" vertical="top" wrapText="1"/>
    </xf>
    <xf numFmtId="0" fontId="3" fillId="5" borderId="0" xfId="0" applyFont="1" applyFill="1" applyAlignment="1">
      <alignment horizontal="left" vertical="top" wrapText="1"/>
    </xf>
    <xf numFmtId="0" fontId="2" fillId="2"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2" fillId="5" borderId="0" xfId="0" applyFont="1" applyFill="1" applyAlignment="1">
      <alignment horizontal="left" vertical="top" wrapText="1"/>
    </xf>
    <xf numFmtId="0" fontId="9" fillId="5" borderId="0" xfId="0" applyFont="1" applyFill="1" applyAlignment="1">
      <alignment horizontal="left" vertical="top" wrapText="1"/>
    </xf>
    <xf numFmtId="0" fontId="9" fillId="5" borderId="0" xfId="0" applyFont="1" applyFill="1" applyAlignment="1">
      <alignment horizontal="left" vertical="top"/>
    </xf>
    <xf numFmtId="0" fontId="4" fillId="5" borderId="0" xfId="0" applyFont="1" applyFill="1" applyAlignment="1">
      <alignment horizontal="left" vertical="top" wrapText="1"/>
    </xf>
    <xf numFmtId="0" fontId="5" fillId="3" borderId="1" xfId="0" applyFont="1" applyFill="1" applyBorder="1" applyAlignment="1">
      <alignment horizontal="left" vertical="top" wrapText="1"/>
    </xf>
    <xf numFmtId="0" fontId="5" fillId="5" borderId="0" xfId="0" applyFont="1" applyFill="1" applyAlignment="1">
      <alignment horizontal="left" vertical="top" wrapText="1"/>
    </xf>
    <xf numFmtId="0" fontId="9" fillId="5" borderId="0" xfId="0" quotePrefix="1" applyFont="1" applyFill="1" applyAlignment="1">
      <alignment horizontal="left" vertical="top"/>
    </xf>
    <xf numFmtId="0" fontId="12" fillId="5" borderId="0" xfId="0" quotePrefix="1" applyFont="1" applyFill="1" applyAlignment="1">
      <alignment horizontal="left" vertical="top" wrapText="1"/>
    </xf>
    <xf numFmtId="0" fontId="1" fillId="0" borderId="0" xfId="0" applyFont="1" applyAlignment="1">
      <alignment horizontal="left" vertical="top" wrapText="1"/>
    </xf>
    <xf numFmtId="0" fontId="10" fillId="5" borderId="1" xfId="0" applyFont="1" applyFill="1" applyBorder="1" applyAlignment="1">
      <alignment horizontal="center" wrapText="1"/>
    </xf>
    <xf numFmtId="0" fontId="11" fillId="0" borderId="0" xfId="0" applyFont="1" applyAlignment="1">
      <alignment horizontal="center"/>
    </xf>
    <xf numFmtId="0" fontId="3" fillId="5" borderId="0" xfId="0" applyFont="1" applyFill="1" applyAlignment="1">
      <alignment horizontal="justify" vertical="top" wrapText="1"/>
    </xf>
    <xf numFmtId="0" fontId="2" fillId="5" borderId="0" xfId="0" applyFont="1" applyFill="1" applyAlignment="1">
      <alignment horizontal="justify" vertical="top" wrapText="1"/>
    </xf>
    <xf numFmtId="0" fontId="2" fillId="6" borderId="1" xfId="0" applyFont="1" applyFill="1" applyBorder="1" applyAlignment="1">
      <alignment horizontal="center" vertical="top"/>
    </xf>
    <xf numFmtId="0" fontId="2" fillId="6" borderId="1" xfId="0" applyFont="1" applyFill="1" applyBorder="1" applyAlignment="1">
      <alignment vertical="top" wrapText="1"/>
    </xf>
    <xf numFmtId="0" fontId="2" fillId="6" borderId="1" xfId="0" applyFont="1" applyFill="1" applyBorder="1" applyAlignment="1">
      <alignment horizontal="center"/>
    </xf>
    <xf numFmtId="0" fontId="2" fillId="6" borderId="1" xfId="0" applyFont="1" applyFill="1" applyBorder="1"/>
    <xf numFmtId="0" fontId="2" fillId="6" borderId="1" xfId="0" applyFont="1" applyFill="1" applyBorder="1" applyAlignment="1">
      <alignment horizontal="left" vertical="top" wrapText="1"/>
    </xf>
    <xf numFmtId="0" fontId="3" fillId="6" borderId="1" xfId="0" applyFont="1" applyFill="1" applyBorder="1" applyAlignment="1">
      <alignment horizontal="center"/>
    </xf>
    <xf numFmtId="0" fontId="3" fillId="6" borderId="1" xfId="0" applyFont="1" applyFill="1" applyBorder="1"/>
    <xf numFmtId="0" fontId="3" fillId="5" borderId="0" xfId="0" applyFont="1" applyFill="1" applyBorder="1" applyAlignment="1">
      <alignment horizontal="center" vertical="top"/>
    </xf>
    <xf numFmtId="0" fontId="3" fillId="5" borderId="0" xfId="0" applyFont="1" applyFill="1" applyBorder="1" applyAlignment="1">
      <alignment horizontal="center"/>
    </xf>
    <xf numFmtId="0" fontId="4" fillId="7" borderId="0" xfId="0" applyFont="1" applyFill="1" applyBorder="1" applyAlignment="1">
      <alignment horizontal="justify" vertical="top" wrapText="1"/>
    </xf>
    <xf numFmtId="0" fontId="2" fillId="0" borderId="0" xfId="0" applyFont="1" applyAlignment="1">
      <alignment vertical="top" wrapText="1"/>
    </xf>
    <xf numFmtId="0" fontId="2" fillId="5" borderId="0" xfId="0" applyFont="1" applyFill="1" applyAlignment="1">
      <alignment vertical="top" wrapText="1"/>
    </xf>
    <xf numFmtId="0" fontId="1" fillId="5" borderId="0" xfId="0" applyFont="1" applyFill="1" applyAlignment="1">
      <alignment horizontal="justify" vertical="top" wrapText="1"/>
    </xf>
    <xf numFmtId="0" fontId="13" fillId="5" borderId="0" xfId="0" applyFont="1" applyFill="1" applyAlignment="1">
      <alignment horizontal="left" vertical="top" wrapText="1"/>
    </xf>
    <xf numFmtId="0" fontId="14" fillId="5" borderId="0" xfId="0" applyFont="1" applyFill="1" applyAlignment="1">
      <alignment horizontal="left" vertical="top" wrapText="1"/>
    </xf>
    <xf numFmtId="0" fontId="5" fillId="6" borderId="1" xfId="0" applyFont="1" applyFill="1" applyBorder="1" applyAlignment="1">
      <alignment horizontal="left" vertical="top" wrapText="1"/>
    </xf>
    <xf numFmtId="0" fontId="4" fillId="6" borderId="1" xfId="0" applyFont="1" applyFill="1" applyBorder="1" applyAlignment="1">
      <alignment horizontal="center"/>
    </xf>
    <xf numFmtId="0" fontId="16" fillId="0" borderId="0" xfId="0" applyFont="1"/>
    <xf numFmtId="0" fontId="2" fillId="3" borderId="1" xfId="0" applyFont="1" applyFill="1" applyBorder="1" applyAlignment="1">
      <alignment vertical="top" wrapText="1"/>
    </xf>
    <xf numFmtId="0" fontId="2" fillId="3" borderId="1" xfId="0" applyFont="1" applyFill="1" applyBorder="1" applyAlignment="1">
      <alignment horizontal="center"/>
    </xf>
    <xf numFmtId="0" fontId="3" fillId="3" borderId="1" xfId="0" applyFont="1" applyFill="1" applyBorder="1"/>
    <xf numFmtId="0" fontId="2" fillId="3" borderId="1" xfId="0" applyFont="1" applyFill="1" applyBorder="1"/>
    <xf numFmtId="0" fontId="15" fillId="8" borderId="1" xfId="0" applyFont="1" applyFill="1" applyBorder="1" applyAlignment="1">
      <alignment horizontal="center" vertical="top"/>
    </xf>
    <xf numFmtId="0" fontId="2" fillId="9" borderId="1" xfId="0" applyFont="1" applyFill="1" applyBorder="1" applyAlignment="1">
      <alignment horizontal="center" vertical="top"/>
    </xf>
    <xf numFmtId="0" fontId="2" fillId="9" borderId="1" xfId="0" applyFont="1" applyFill="1" applyBorder="1" applyAlignment="1">
      <alignment horizontal="left" vertical="top" wrapText="1"/>
    </xf>
    <xf numFmtId="0" fontId="3" fillId="9" borderId="1" xfId="0" applyFont="1" applyFill="1" applyBorder="1" applyAlignment="1">
      <alignment horizontal="center"/>
    </xf>
    <xf numFmtId="4" fontId="3" fillId="5" borderId="1" xfId="0" applyNumberFormat="1" applyFont="1" applyFill="1" applyBorder="1" applyAlignment="1">
      <alignment horizontal="center" vertical="top" wrapText="1"/>
    </xf>
    <xf numFmtId="4" fontId="2" fillId="9" borderId="1" xfId="0" applyNumberFormat="1" applyFont="1" applyFill="1" applyBorder="1" applyAlignment="1">
      <alignment horizontal="right"/>
    </xf>
    <xf numFmtId="4" fontId="6" fillId="5" borderId="0" xfId="0" applyNumberFormat="1" applyFont="1" applyFill="1" applyAlignment="1">
      <alignment horizontal="right"/>
    </xf>
    <xf numFmtId="4" fontId="2" fillId="3" borderId="1" xfId="0" applyNumberFormat="1" applyFont="1" applyFill="1" applyBorder="1" applyAlignment="1">
      <alignment horizontal="right"/>
    </xf>
    <xf numFmtId="0" fontId="15" fillId="3" borderId="1" xfId="0" applyFont="1" applyFill="1" applyBorder="1" applyAlignment="1">
      <alignment horizontal="center" vertical="top"/>
    </xf>
    <xf numFmtId="0" fontId="17" fillId="3" borderId="1" xfId="0" applyFont="1" applyFill="1" applyBorder="1" applyAlignment="1">
      <alignment horizontal="left" vertical="top" wrapText="1"/>
    </xf>
    <xf numFmtId="0" fontId="15" fillId="3" borderId="1" xfId="0" applyFont="1" applyFill="1" applyBorder="1" applyAlignment="1">
      <alignment horizontal="center"/>
    </xf>
    <xf numFmtId="0" fontId="18" fillId="3" borderId="1" xfId="0" applyFont="1" applyFill="1" applyBorder="1" applyAlignment="1">
      <alignment horizontal="center"/>
    </xf>
    <xf numFmtId="4" fontId="15" fillId="3" borderId="1" xfId="0" applyNumberFormat="1" applyFont="1" applyFill="1" applyBorder="1" applyAlignment="1">
      <alignment horizontal="right"/>
    </xf>
    <xf numFmtId="4" fontId="1" fillId="5" borderId="0" xfId="0" applyNumberFormat="1" applyFont="1" applyFill="1" applyAlignment="1">
      <alignment horizontal="right"/>
    </xf>
    <xf numFmtId="4" fontId="3" fillId="5" borderId="0" xfId="0" applyNumberFormat="1" applyFont="1" applyFill="1" applyAlignment="1">
      <alignment horizontal="right"/>
    </xf>
    <xf numFmtId="4" fontId="3" fillId="2" borderId="1" xfId="0" applyNumberFormat="1" applyFont="1" applyFill="1" applyBorder="1" applyAlignment="1">
      <alignment horizontal="right"/>
    </xf>
    <xf numFmtId="4" fontId="3" fillId="6" borderId="1" xfId="0" applyNumberFormat="1" applyFont="1" applyFill="1" applyBorder="1" applyAlignment="1">
      <alignment horizontal="right"/>
    </xf>
    <xf numFmtId="4" fontId="2" fillId="6" borderId="1" xfId="0" applyNumberFormat="1" applyFont="1" applyFill="1" applyBorder="1" applyAlignment="1">
      <alignment horizontal="right"/>
    </xf>
    <xf numFmtId="4" fontId="3" fillId="9" borderId="1" xfId="0" applyNumberFormat="1" applyFont="1" applyFill="1" applyBorder="1" applyAlignment="1">
      <alignment horizontal="right"/>
    </xf>
    <xf numFmtId="4" fontId="3" fillId="3" borderId="1" xfId="0" applyNumberFormat="1" applyFont="1" applyFill="1" applyBorder="1" applyAlignment="1">
      <alignment horizontal="right"/>
    </xf>
    <xf numFmtId="4" fontId="19" fillId="3" borderId="1" xfId="0" applyNumberFormat="1" applyFont="1" applyFill="1" applyBorder="1" applyAlignment="1">
      <alignment horizontal="right"/>
    </xf>
    <xf numFmtId="4" fontId="1" fillId="0" borderId="0" xfId="0" applyNumberFormat="1" applyFont="1" applyAlignment="1">
      <alignment horizontal="right"/>
    </xf>
    <xf numFmtId="1" fontId="10" fillId="5" borderId="1" xfId="0" applyNumberFormat="1" applyFont="1" applyFill="1" applyBorder="1" applyAlignment="1">
      <alignment horizontal="center" wrapText="1"/>
    </xf>
    <xf numFmtId="0" fontId="1" fillId="5" borderId="0" xfId="0" quotePrefix="1" applyFont="1" applyFill="1" applyAlignment="1">
      <alignment horizontal="justify" vertical="top" wrapText="1"/>
    </xf>
    <xf numFmtId="0" fontId="13" fillId="5" borderId="0" xfId="0" applyFont="1" applyFill="1" applyAlignment="1">
      <alignment horizontal="center"/>
    </xf>
    <xf numFmtId="4" fontId="13" fillId="5" borderId="0" xfId="0" applyNumberFormat="1" applyFont="1" applyFill="1" applyAlignment="1">
      <alignment horizontal="right"/>
    </xf>
    <xf numFmtId="4" fontId="1" fillId="10" borderId="0" xfId="0" applyNumberFormat="1" applyFont="1" applyFill="1" applyAlignment="1">
      <alignment horizontal="right"/>
    </xf>
    <xf numFmtId="4" fontId="3" fillId="10" borderId="0" xfId="0" applyNumberFormat="1" applyFont="1" applyFill="1" applyAlignment="1">
      <alignment horizontal="right"/>
    </xf>
    <xf numFmtId="0" fontId="3" fillId="5" borderId="0" xfId="0" quotePrefix="1" applyFont="1" applyFill="1" applyAlignment="1">
      <alignment horizontal="justify" vertical="top" wrapText="1"/>
    </xf>
    <xf numFmtId="0" fontId="15" fillId="8" borderId="1" xfId="0" applyFont="1" applyFill="1" applyBorder="1" applyAlignment="1">
      <alignment horizontal="left"/>
    </xf>
    <xf numFmtId="0" fontId="13" fillId="5" borderId="0" xfId="0" applyFont="1" applyFill="1" applyAlignment="1">
      <alignment horizontal="left" vertical="top" wrapText="1"/>
    </xf>
    <xf numFmtId="0" fontId="7" fillId="4" borderId="1" xfId="0" applyFont="1" applyFill="1" applyBorder="1" applyAlignment="1">
      <alignment horizontal="left"/>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F158"/>
  <sheetViews>
    <sheetView tabSelected="1" topLeftCell="A37" zoomScaleNormal="100" workbookViewId="0">
      <selection activeCell="C49" sqref="C49"/>
    </sheetView>
  </sheetViews>
  <sheetFormatPr defaultRowHeight="15"/>
  <cols>
    <col min="1" max="1" width="5.140625" style="3" customWidth="1"/>
    <col min="2" max="2" width="45.7109375" style="33" customWidth="1"/>
    <col min="3" max="4" width="9.140625" style="2"/>
    <col min="5" max="6" width="14.28515625" style="81" customWidth="1"/>
    <col min="7" max="16384" width="9.140625" style="1"/>
  </cols>
  <sheetData>
    <row r="1" spans="1:6" s="15" customFormat="1" ht="20.25">
      <c r="A1" s="20"/>
      <c r="B1" s="91" t="s">
        <v>7</v>
      </c>
      <c r="C1" s="91"/>
      <c r="D1" s="91"/>
      <c r="E1" s="91"/>
      <c r="F1" s="91"/>
    </row>
    <row r="2" spans="1:6">
      <c r="A2" s="9"/>
      <c r="B2" s="21"/>
      <c r="C2" s="10"/>
      <c r="D2" s="10"/>
      <c r="E2" s="73"/>
      <c r="F2" s="73"/>
    </row>
    <row r="3" spans="1:6" s="3" customFormat="1" ht="30">
      <c r="A3" s="17" t="s">
        <v>22</v>
      </c>
      <c r="B3" s="17" t="s">
        <v>8</v>
      </c>
      <c r="C3" s="17" t="s">
        <v>9</v>
      </c>
      <c r="D3" s="17" t="s">
        <v>10</v>
      </c>
      <c r="E3" s="64" t="s">
        <v>11</v>
      </c>
      <c r="F3" s="64" t="s">
        <v>12</v>
      </c>
    </row>
    <row r="4" spans="1:6" s="35" customFormat="1" ht="12">
      <c r="A4" s="18">
        <v>1</v>
      </c>
      <c r="B4" s="18">
        <v>2</v>
      </c>
      <c r="C4" s="34">
        <v>3</v>
      </c>
      <c r="D4" s="34">
        <v>4</v>
      </c>
      <c r="E4" s="82">
        <v>5</v>
      </c>
      <c r="F4" s="82">
        <v>6</v>
      </c>
    </row>
    <row r="5" spans="1:6">
      <c r="A5" s="16"/>
      <c r="B5" s="22"/>
      <c r="C5" s="13"/>
      <c r="D5" s="13"/>
      <c r="E5" s="74"/>
      <c r="F5" s="73"/>
    </row>
    <row r="6" spans="1:6" ht="28.5">
      <c r="A6" s="4" t="s">
        <v>13</v>
      </c>
      <c r="B6" s="23" t="s">
        <v>80</v>
      </c>
      <c r="C6" s="5"/>
      <c r="D6" s="5"/>
      <c r="E6" s="75"/>
      <c r="F6" s="75"/>
    </row>
    <row r="7" spans="1:6">
      <c r="A7" s="16"/>
      <c r="B7" s="22"/>
      <c r="C7" s="13"/>
      <c r="D7" s="13"/>
      <c r="E7" s="74"/>
      <c r="F7" s="74"/>
    </row>
    <row r="8" spans="1:6">
      <c r="A8" s="38" t="s">
        <v>14</v>
      </c>
      <c r="B8" s="42" t="s">
        <v>15</v>
      </c>
      <c r="C8" s="43"/>
      <c r="D8" s="43"/>
      <c r="E8" s="76"/>
      <c r="F8" s="76"/>
    </row>
    <row r="9" spans="1:6">
      <c r="A9" s="14"/>
      <c r="B9" s="25"/>
      <c r="C9" s="13"/>
      <c r="D9" s="13"/>
      <c r="E9" s="74"/>
      <c r="F9" s="74"/>
    </row>
    <row r="10" spans="1:6">
      <c r="A10" s="14"/>
      <c r="B10" s="26" t="s">
        <v>3</v>
      </c>
      <c r="C10" s="13"/>
      <c r="D10" s="13"/>
      <c r="E10" s="74"/>
      <c r="F10" s="74"/>
    </row>
    <row r="11" spans="1:6">
      <c r="A11" s="14"/>
      <c r="B11" s="27" t="s">
        <v>16</v>
      </c>
      <c r="C11" s="13"/>
      <c r="D11" s="13"/>
      <c r="E11" s="74"/>
      <c r="F11" s="74"/>
    </row>
    <row r="12" spans="1:6">
      <c r="A12" s="14"/>
      <c r="B12" s="27" t="s">
        <v>17</v>
      </c>
      <c r="C12" s="13"/>
      <c r="D12" s="13"/>
      <c r="E12" s="74"/>
      <c r="F12" s="74"/>
    </row>
    <row r="13" spans="1:6">
      <c r="A13" s="14"/>
      <c r="B13" s="27" t="s">
        <v>74</v>
      </c>
      <c r="C13" s="13"/>
      <c r="D13" s="13"/>
      <c r="E13" s="74"/>
      <c r="F13" s="74"/>
    </row>
    <row r="14" spans="1:6">
      <c r="A14" s="14"/>
      <c r="B14" s="27"/>
      <c r="C14" s="13"/>
      <c r="D14" s="13"/>
      <c r="E14" s="74"/>
      <c r="F14" s="74"/>
    </row>
    <row r="15" spans="1:6" customFormat="1" ht="45">
      <c r="A15" s="16" t="s">
        <v>6</v>
      </c>
      <c r="B15" s="36" t="s">
        <v>81</v>
      </c>
      <c r="C15" s="13"/>
      <c r="D15" s="13"/>
      <c r="E15" s="74"/>
      <c r="F15" s="74"/>
    </row>
    <row r="16" spans="1:6" customFormat="1">
      <c r="A16" s="16"/>
      <c r="B16" s="36" t="s">
        <v>20</v>
      </c>
      <c r="C16" s="13"/>
      <c r="D16" s="13"/>
      <c r="E16" s="74"/>
      <c r="F16" s="74"/>
    </row>
    <row r="17" spans="1:6" customFormat="1">
      <c r="A17" s="16"/>
      <c r="B17" s="36" t="s">
        <v>21</v>
      </c>
      <c r="C17" s="13"/>
      <c r="D17" s="13"/>
      <c r="E17" s="74"/>
      <c r="F17" s="74"/>
    </row>
    <row r="18" spans="1:6" customFormat="1">
      <c r="A18" s="16"/>
      <c r="B18" s="88" t="s">
        <v>83</v>
      </c>
      <c r="C18" s="13" t="s">
        <v>4</v>
      </c>
      <c r="D18" s="13">
        <v>2</v>
      </c>
      <c r="E18" s="74"/>
      <c r="F18" s="86" t="str">
        <f t="shared" ref="F18:F20" si="0">IF(E18="","",D18*E18)</f>
        <v/>
      </c>
    </row>
    <row r="19" spans="1:6" customFormat="1">
      <c r="A19" s="16"/>
      <c r="B19" s="88" t="s">
        <v>84</v>
      </c>
      <c r="C19" s="13" t="s">
        <v>4</v>
      </c>
      <c r="D19" s="13">
        <v>3</v>
      </c>
      <c r="E19" s="74"/>
      <c r="F19" s="86" t="str">
        <f t="shared" si="0"/>
        <v/>
      </c>
    </row>
    <row r="20" spans="1:6" customFormat="1" ht="45">
      <c r="A20" s="16"/>
      <c r="B20" s="36" t="s">
        <v>82</v>
      </c>
      <c r="C20" s="13" t="s">
        <v>4</v>
      </c>
      <c r="D20" s="13">
        <v>1</v>
      </c>
      <c r="E20" s="74"/>
      <c r="F20" s="86" t="str">
        <f t="shared" si="0"/>
        <v/>
      </c>
    </row>
    <row r="21" spans="1:6" customFormat="1">
      <c r="A21" s="16"/>
      <c r="B21" s="37"/>
      <c r="C21" s="19" t="s">
        <v>5</v>
      </c>
      <c r="D21" s="19">
        <v>1</v>
      </c>
      <c r="E21" s="87" t="str">
        <f>IF(F20="","",SUM(F18:F20))</f>
        <v/>
      </c>
      <c r="F21" s="73" t="str">
        <f t="shared" ref="F21" si="1">IF(E21="","",D21*E21)</f>
        <v/>
      </c>
    </row>
    <row r="22" spans="1:6" customFormat="1">
      <c r="A22" s="16"/>
      <c r="B22" s="25"/>
      <c r="C22" s="19"/>
      <c r="D22" s="19"/>
      <c r="E22" s="74"/>
      <c r="F22" s="74"/>
    </row>
    <row r="23" spans="1:6">
      <c r="A23" s="38" t="s">
        <v>14</v>
      </c>
      <c r="B23" s="39" t="s">
        <v>23</v>
      </c>
      <c r="C23" s="40" t="s">
        <v>24</v>
      </c>
      <c r="D23" s="41"/>
      <c r="E23" s="77"/>
      <c r="F23" s="77">
        <f>IF(F21="",0,F21)</f>
        <v>0</v>
      </c>
    </row>
    <row r="24" spans="1:6">
      <c r="A24" s="9"/>
      <c r="B24" s="21"/>
      <c r="C24" s="10"/>
      <c r="D24" s="10"/>
      <c r="E24" s="73"/>
      <c r="F24" s="73"/>
    </row>
    <row r="25" spans="1:6" customFormat="1">
      <c r="A25" s="38" t="s">
        <v>25</v>
      </c>
      <c r="B25" s="39" t="s">
        <v>26</v>
      </c>
      <c r="C25" s="40"/>
      <c r="D25" s="44"/>
      <c r="E25" s="76"/>
      <c r="F25" s="76"/>
    </row>
    <row r="26" spans="1:6">
      <c r="A26" s="9"/>
      <c r="B26" s="21"/>
      <c r="C26" s="10"/>
      <c r="D26" s="10"/>
      <c r="E26" s="73"/>
      <c r="F26" s="73"/>
    </row>
    <row r="27" spans="1:6">
      <c r="A27" s="9"/>
      <c r="B27" s="52" t="s">
        <v>43</v>
      </c>
      <c r="C27" s="10"/>
      <c r="D27" s="10"/>
      <c r="E27" s="73"/>
      <c r="F27" s="73"/>
    </row>
    <row r="28" spans="1:6" ht="31.5" customHeight="1">
      <c r="A28" s="9"/>
      <c r="B28" s="90" t="s">
        <v>34</v>
      </c>
      <c r="C28" s="90"/>
      <c r="D28" s="90"/>
      <c r="E28" s="90"/>
      <c r="F28" s="90"/>
    </row>
    <row r="29" spans="1:6" ht="49.35" customHeight="1">
      <c r="A29" s="9"/>
      <c r="B29" s="90" t="s">
        <v>35</v>
      </c>
      <c r="C29" s="90"/>
      <c r="D29" s="90"/>
      <c r="E29" s="90"/>
      <c r="F29" s="90"/>
    </row>
    <row r="30" spans="1:6">
      <c r="A30" s="9"/>
      <c r="B30" s="21"/>
      <c r="C30" s="10"/>
      <c r="D30" s="10"/>
      <c r="E30" s="73"/>
      <c r="F30" s="73"/>
    </row>
    <row r="31" spans="1:6" ht="105">
      <c r="A31" s="45" t="s">
        <v>6</v>
      </c>
      <c r="B31" s="47" t="s">
        <v>87</v>
      </c>
      <c r="C31" s="46" t="s">
        <v>4</v>
      </c>
      <c r="D31" s="46">
        <v>11</v>
      </c>
      <c r="E31" s="74"/>
      <c r="F31" s="73" t="str">
        <f t="shared" ref="F31" si="2">IF(E31="","",D31*E31)</f>
        <v/>
      </c>
    </row>
    <row r="32" spans="1:6" ht="57">
      <c r="A32" s="9"/>
      <c r="B32" s="48" t="s">
        <v>27</v>
      </c>
      <c r="C32" s="10"/>
      <c r="D32" s="10"/>
      <c r="E32" s="73"/>
      <c r="F32" s="73"/>
    </row>
    <row r="33" spans="1:6">
      <c r="A33" s="9"/>
      <c r="B33" s="21"/>
      <c r="C33" s="10"/>
      <c r="D33" s="10"/>
      <c r="E33" s="73"/>
      <c r="F33" s="73"/>
    </row>
    <row r="34" spans="1:6" ht="90">
      <c r="A34" s="9" t="s">
        <v>28</v>
      </c>
      <c r="B34" s="50" t="s">
        <v>85</v>
      </c>
      <c r="C34" s="46" t="s">
        <v>4</v>
      </c>
      <c r="D34" s="46">
        <v>3</v>
      </c>
      <c r="E34" s="73"/>
      <c r="F34" s="73" t="str">
        <f t="shared" ref="F34" si="3">IF(E34="","",D34*E34)</f>
        <v/>
      </c>
    </row>
    <row r="35" spans="1:6" customFormat="1" ht="57">
      <c r="A35" s="45"/>
      <c r="B35" s="49" t="s">
        <v>27</v>
      </c>
      <c r="C35" s="46"/>
      <c r="D35" s="46"/>
      <c r="E35" s="74"/>
      <c r="F35" s="74"/>
    </row>
    <row r="36" spans="1:6">
      <c r="A36" s="9"/>
      <c r="B36" s="21"/>
      <c r="C36" s="10"/>
      <c r="D36" s="10"/>
      <c r="E36" s="73"/>
      <c r="F36" s="73"/>
    </row>
    <row r="37" spans="1:6">
      <c r="A37" s="38" t="s">
        <v>25</v>
      </c>
      <c r="B37" s="39" t="s">
        <v>30</v>
      </c>
      <c r="C37" s="40" t="s">
        <v>24</v>
      </c>
      <c r="D37" s="41"/>
      <c r="E37" s="77"/>
      <c r="F37" s="77">
        <f>SUM(F31:F35)</f>
        <v>0</v>
      </c>
    </row>
    <row r="38" spans="1:6">
      <c r="A38" s="9"/>
      <c r="B38" s="21"/>
      <c r="C38" s="10"/>
      <c r="D38" s="10"/>
      <c r="E38" s="73"/>
      <c r="F38" s="73"/>
    </row>
    <row r="39" spans="1:6" customFormat="1">
      <c r="A39" s="38" t="s">
        <v>31</v>
      </c>
      <c r="B39" s="39" t="s">
        <v>32</v>
      </c>
      <c r="C39" s="40"/>
      <c r="D39" s="44"/>
      <c r="E39" s="76"/>
      <c r="F39" s="76"/>
    </row>
    <row r="40" spans="1:6">
      <c r="A40" s="9"/>
      <c r="B40" s="21"/>
      <c r="C40" s="10"/>
      <c r="D40" s="10"/>
      <c r="E40" s="73"/>
      <c r="F40" s="73"/>
    </row>
    <row r="41" spans="1:6">
      <c r="A41" s="9"/>
      <c r="B41" s="51" t="s">
        <v>3</v>
      </c>
      <c r="C41" s="84"/>
      <c r="D41" s="84"/>
      <c r="E41" s="85"/>
      <c r="F41" s="85"/>
    </row>
    <row r="42" spans="1:6" ht="31.5" customHeight="1">
      <c r="A42" s="9"/>
      <c r="B42" s="90" t="s">
        <v>100</v>
      </c>
      <c r="C42" s="90"/>
      <c r="D42" s="90"/>
      <c r="E42" s="90"/>
      <c r="F42" s="90"/>
    </row>
    <row r="43" spans="1:6">
      <c r="A43" s="9"/>
      <c r="B43" s="21"/>
      <c r="C43" s="10"/>
      <c r="D43" s="10"/>
      <c r="E43" s="73"/>
      <c r="F43" s="73"/>
    </row>
    <row r="44" spans="1:6">
      <c r="A44" s="9" t="s">
        <v>6</v>
      </c>
      <c r="B44" s="50" t="s">
        <v>70</v>
      </c>
      <c r="C44" s="10"/>
      <c r="D44" s="10"/>
      <c r="E44" s="73"/>
      <c r="F44" s="73"/>
    </row>
    <row r="45" spans="1:6">
      <c r="A45" s="9"/>
      <c r="B45" s="83" t="s">
        <v>86</v>
      </c>
      <c r="C45" s="10"/>
      <c r="D45" s="10"/>
      <c r="E45" s="73"/>
      <c r="F45" s="73"/>
    </row>
    <row r="46" spans="1:6">
      <c r="A46" s="9"/>
      <c r="B46" s="50" t="s">
        <v>71</v>
      </c>
      <c r="C46" s="10" t="s">
        <v>4</v>
      </c>
      <c r="D46" s="10">
        <v>4</v>
      </c>
      <c r="E46" s="73"/>
      <c r="F46" s="73" t="str">
        <f t="shared" ref="F46" si="4">IF(E46="","",D46*E46)</f>
        <v/>
      </c>
    </row>
    <row r="47" spans="1:6">
      <c r="A47" s="9"/>
      <c r="B47" s="50"/>
      <c r="C47" s="10"/>
      <c r="D47" s="10"/>
      <c r="E47" s="73"/>
      <c r="F47" s="73"/>
    </row>
    <row r="48" spans="1:6">
      <c r="A48" s="9" t="s">
        <v>28</v>
      </c>
      <c r="B48" s="50" t="s">
        <v>70</v>
      </c>
      <c r="C48" s="10"/>
      <c r="D48" s="10"/>
      <c r="E48" s="73"/>
      <c r="F48" s="73"/>
    </row>
    <row r="49" spans="1:6">
      <c r="A49" s="9"/>
      <c r="B49" s="83" t="s">
        <v>72</v>
      </c>
      <c r="C49" s="10"/>
      <c r="D49" s="10"/>
      <c r="E49" s="73"/>
      <c r="F49" s="73"/>
    </row>
    <row r="50" spans="1:6">
      <c r="A50" s="9"/>
      <c r="B50" s="50" t="s">
        <v>71</v>
      </c>
      <c r="C50" s="10" t="s">
        <v>4</v>
      </c>
      <c r="D50" s="10">
        <v>7</v>
      </c>
      <c r="E50" s="73"/>
      <c r="F50" s="73" t="str">
        <f t="shared" ref="F50" si="5">IF(E50="","",D50*E50)</f>
        <v/>
      </c>
    </row>
    <row r="51" spans="1:6">
      <c r="A51" s="9"/>
      <c r="B51" s="50"/>
      <c r="C51" s="10"/>
      <c r="D51" s="10"/>
      <c r="E51" s="73"/>
      <c r="F51" s="73"/>
    </row>
    <row r="52" spans="1:6">
      <c r="A52" s="9" t="s">
        <v>29</v>
      </c>
      <c r="B52" s="50" t="s">
        <v>78</v>
      </c>
      <c r="C52" s="10"/>
      <c r="D52" s="10"/>
      <c r="E52" s="73"/>
      <c r="F52" s="73"/>
    </row>
    <row r="53" spans="1:6">
      <c r="A53" s="9"/>
      <c r="B53" s="83" t="s">
        <v>73</v>
      </c>
      <c r="C53" s="10"/>
      <c r="D53" s="10"/>
      <c r="E53" s="73"/>
      <c r="F53" s="73"/>
    </row>
    <row r="54" spans="1:6">
      <c r="A54" s="9"/>
      <c r="B54" s="83" t="s">
        <v>77</v>
      </c>
      <c r="C54" s="10"/>
      <c r="D54" s="10"/>
      <c r="E54" s="73"/>
      <c r="F54" s="73"/>
    </row>
    <row r="55" spans="1:6">
      <c r="A55" s="9"/>
      <c r="B55" s="50" t="s">
        <v>71</v>
      </c>
      <c r="C55" s="10" t="s">
        <v>4</v>
      </c>
      <c r="D55" s="10">
        <v>1</v>
      </c>
      <c r="E55" s="73"/>
      <c r="F55" s="73" t="str">
        <f t="shared" ref="F55" si="6">IF(E55="","",D55*E55)</f>
        <v/>
      </c>
    </row>
    <row r="56" spans="1:6">
      <c r="A56" s="9"/>
      <c r="B56" s="21"/>
      <c r="C56" s="10"/>
      <c r="D56" s="10"/>
      <c r="E56" s="73"/>
      <c r="F56" s="73"/>
    </row>
    <row r="57" spans="1:6">
      <c r="A57" s="9" t="s">
        <v>33</v>
      </c>
      <c r="B57" s="50" t="s">
        <v>88</v>
      </c>
      <c r="C57" s="10"/>
      <c r="D57" s="10"/>
      <c r="E57" s="73"/>
      <c r="F57" s="73"/>
    </row>
    <row r="58" spans="1:6">
      <c r="A58" s="9"/>
      <c r="B58" s="83" t="s">
        <v>73</v>
      </c>
      <c r="C58" s="10"/>
      <c r="D58" s="10"/>
      <c r="E58" s="73"/>
      <c r="F58" s="73"/>
    </row>
    <row r="59" spans="1:6">
      <c r="A59" s="9"/>
      <c r="B59" s="83" t="s">
        <v>89</v>
      </c>
      <c r="C59" s="10"/>
      <c r="D59" s="10"/>
      <c r="E59" s="73"/>
      <c r="F59" s="73"/>
    </row>
    <row r="60" spans="1:6">
      <c r="A60" s="9"/>
      <c r="B60" s="50" t="s">
        <v>71</v>
      </c>
      <c r="C60" s="10" t="s">
        <v>4</v>
      </c>
      <c r="D60" s="10">
        <v>1</v>
      </c>
      <c r="E60" s="73"/>
      <c r="F60" s="73" t="str">
        <f t="shared" ref="F60" si="7">IF(E60="","",D60*E60)</f>
        <v/>
      </c>
    </row>
    <row r="61" spans="1:6">
      <c r="A61" s="9"/>
      <c r="B61" s="21"/>
      <c r="C61" s="10"/>
      <c r="D61" s="10"/>
      <c r="E61" s="73"/>
      <c r="F61" s="73"/>
    </row>
    <row r="62" spans="1:6" ht="60">
      <c r="A62" s="9" t="s">
        <v>57</v>
      </c>
      <c r="B62" s="21" t="s">
        <v>90</v>
      </c>
      <c r="C62" s="10"/>
      <c r="D62" s="10"/>
      <c r="E62" s="73"/>
      <c r="F62" s="73"/>
    </row>
    <row r="63" spans="1:6" ht="30">
      <c r="A63" s="9"/>
      <c r="B63" s="83" t="s">
        <v>92</v>
      </c>
      <c r="C63" s="10"/>
      <c r="D63" s="10"/>
      <c r="E63" s="73"/>
      <c r="F63" s="73"/>
    </row>
    <row r="64" spans="1:6">
      <c r="A64" s="9"/>
      <c r="B64" s="83" t="s">
        <v>89</v>
      </c>
      <c r="C64" s="10"/>
      <c r="D64" s="10"/>
      <c r="E64" s="73"/>
      <c r="F64" s="73"/>
    </row>
    <row r="65" spans="1:6">
      <c r="A65" s="9"/>
      <c r="B65" s="50" t="s">
        <v>91</v>
      </c>
      <c r="C65" s="10" t="s">
        <v>4</v>
      </c>
      <c r="D65" s="10">
        <v>1</v>
      </c>
      <c r="E65" s="73"/>
      <c r="F65" s="73" t="str">
        <f t="shared" ref="F65" si="8">IF(E65="","",D65*E65)</f>
        <v/>
      </c>
    </row>
    <row r="66" spans="1:6">
      <c r="A66" s="9"/>
      <c r="B66" s="21"/>
      <c r="C66" s="10"/>
      <c r="D66" s="10"/>
      <c r="E66" s="73"/>
      <c r="F66" s="73"/>
    </row>
    <row r="67" spans="1:6" ht="60">
      <c r="A67" s="9" t="s">
        <v>58</v>
      </c>
      <c r="B67" s="21" t="s">
        <v>94</v>
      </c>
      <c r="C67" s="10"/>
      <c r="D67" s="10"/>
      <c r="E67" s="73"/>
      <c r="F67" s="73"/>
    </row>
    <row r="68" spans="1:6" ht="30">
      <c r="A68" s="9"/>
      <c r="B68" s="83" t="s">
        <v>95</v>
      </c>
      <c r="C68" s="10"/>
      <c r="D68" s="10"/>
      <c r="E68" s="73"/>
      <c r="F68" s="73"/>
    </row>
    <row r="69" spans="1:6">
      <c r="A69" s="9"/>
      <c r="B69" s="50" t="s">
        <v>93</v>
      </c>
      <c r="C69" s="10" t="s">
        <v>4</v>
      </c>
      <c r="D69" s="10">
        <v>1</v>
      </c>
      <c r="E69" s="73"/>
      <c r="F69" s="73" t="str">
        <f t="shared" ref="F69" si="9">IF(E69="","",D69*E69)</f>
        <v/>
      </c>
    </row>
    <row r="70" spans="1:6">
      <c r="A70" s="9"/>
      <c r="B70" s="21"/>
      <c r="C70" s="10"/>
      <c r="D70" s="10"/>
      <c r="E70" s="73"/>
      <c r="F70" s="73"/>
    </row>
    <row r="71" spans="1:6" ht="28.5">
      <c r="A71" s="38" t="s">
        <v>31</v>
      </c>
      <c r="B71" s="39" t="s">
        <v>36</v>
      </c>
      <c r="C71" s="40" t="s">
        <v>24</v>
      </c>
      <c r="D71" s="41"/>
      <c r="E71" s="77"/>
      <c r="F71" s="77">
        <f>SUM(F46:F69)</f>
        <v>0</v>
      </c>
    </row>
    <row r="72" spans="1:6">
      <c r="A72" s="9"/>
      <c r="B72" s="21"/>
      <c r="C72" s="10"/>
      <c r="D72" s="10"/>
      <c r="E72" s="73"/>
      <c r="F72" s="73"/>
    </row>
    <row r="73" spans="1:6" customFormat="1">
      <c r="A73" s="38" t="s">
        <v>37</v>
      </c>
      <c r="B73" s="39" t="s">
        <v>38</v>
      </c>
      <c r="C73" s="40"/>
      <c r="D73" s="44"/>
      <c r="E73" s="76"/>
      <c r="F73" s="76"/>
    </row>
    <row r="74" spans="1:6">
      <c r="A74" s="9"/>
      <c r="B74" s="21"/>
      <c r="C74" s="10"/>
      <c r="D74" s="10"/>
      <c r="E74" s="73"/>
      <c r="F74" s="73"/>
    </row>
    <row r="75" spans="1:6" ht="105">
      <c r="A75" s="9" t="s">
        <v>6</v>
      </c>
      <c r="B75" s="50" t="s">
        <v>96</v>
      </c>
      <c r="C75" s="10"/>
      <c r="D75" s="10"/>
      <c r="E75" s="73"/>
      <c r="F75" s="73"/>
    </row>
    <row r="76" spans="1:6">
      <c r="A76" s="9"/>
      <c r="B76" s="83" t="s">
        <v>65</v>
      </c>
      <c r="C76" s="10" t="s">
        <v>56</v>
      </c>
      <c r="D76" s="10">
        <v>50</v>
      </c>
      <c r="E76" s="73"/>
      <c r="F76" s="73" t="str">
        <f t="shared" ref="F76:F81" si="10">IF(E76="","",D76*E76)</f>
        <v/>
      </c>
    </row>
    <row r="77" spans="1:6">
      <c r="A77" s="9"/>
      <c r="B77" s="83" t="s">
        <v>66</v>
      </c>
      <c r="C77" s="10" t="s">
        <v>56</v>
      </c>
      <c r="D77" s="10">
        <v>30</v>
      </c>
      <c r="E77" s="73"/>
      <c r="F77" s="73" t="str">
        <f t="shared" si="10"/>
        <v/>
      </c>
    </row>
    <row r="78" spans="1:6">
      <c r="A78" s="9"/>
      <c r="B78" s="83" t="s">
        <v>67</v>
      </c>
      <c r="C78" s="10" t="s">
        <v>56</v>
      </c>
      <c r="D78" s="10">
        <v>100</v>
      </c>
      <c r="E78" s="73"/>
      <c r="F78" s="73" t="str">
        <f t="shared" si="10"/>
        <v/>
      </c>
    </row>
    <row r="79" spans="1:6">
      <c r="A79" s="9"/>
      <c r="B79" s="83" t="s">
        <v>68</v>
      </c>
      <c r="C79" s="10" t="s">
        <v>56</v>
      </c>
      <c r="D79" s="10">
        <v>15</v>
      </c>
      <c r="E79" s="73"/>
      <c r="F79" s="73" t="str">
        <f t="shared" si="10"/>
        <v/>
      </c>
    </row>
    <row r="80" spans="1:6">
      <c r="A80" s="9"/>
      <c r="B80" s="83" t="s">
        <v>69</v>
      </c>
      <c r="C80" s="10" t="s">
        <v>56</v>
      </c>
      <c r="D80" s="10">
        <v>10</v>
      </c>
      <c r="E80" s="73"/>
      <c r="F80" s="73" t="str">
        <f t="shared" si="10"/>
        <v/>
      </c>
    </row>
    <row r="81" spans="1:6">
      <c r="A81" s="9"/>
      <c r="B81" s="83" t="s">
        <v>54</v>
      </c>
      <c r="C81" s="10" t="s">
        <v>56</v>
      </c>
      <c r="D81" s="10">
        <v>340</v>
      </c>
      <c r="E81" s="73"/>
      <c r="F81" s="73" t="str">
        <f t="shared" si="10"/>
        <v/>
      </c>
    </row>
    <row r="82" spans="1:6">
      <c r="A82" s="9"/>
      <c r="B82" s="21"/>
      <c r="C82" s="10"/>
      <c r="D82" s="10"/>
      <c r="E82" s="73"/>
      <c r="F82" s="73"/>
    </row>
    <row r="83" spans="1:6">
      <c r="A83" s="38" t="s">
        <v>37</v>
      </c>
      <c r="B83" s="39" t="s">
        <v>39</v>
      </c>
      <c r="C83" s="40" t="s">
        <v>24</v>
      </c>
      <c r="D83" s="41"/>
      <c r="E83" s="77"/>
      <c r="F83" s="77">
        <f>SUM(F76:F81)</f>
        <v>0</v>
      </c>
    </row>
    <row r="84" spans="1:6">
      <c r="A84" s="9"/>
      <c r="B84" s="21"/>
      <c r="C84" s="10"/>
      <c r="D84" s="10"/>
      <c r="E84" s="73"/>
      <c r="F84" s="73"/>
    </row>
    <row r="85" spans="1:6" customFormat="1">
      <c r="A85" s="38" t="s">
        <v>40</v>
      </c>
      <c r="B85" s="39" t="s">
        <v>41</v>
      </c>
      <c r="C85" s="40"/>
      <c r="D85" s="44"/>
      <c r="E85" s="76"/>
      <c r="F85" s="76"/>
    </row>
    <row r="86" spans="1:6">
      <c r="A86" s="9"/>
      <c r="B86" s="21"/>
      <c r="C86" s="10"/>
      <c r="D86" s="10"/>
      <c r="E86" s="73"/>
      <c r="F86" s="73"/>
    </row>
    <row r="87" spans="1:6" ht="30">
      <c r="A87" s="9" t="s">
        <v>6</v>
      </c>
      <c r="B87" s="50" t="s">
        <v>60</v>
      </c>
      <c r="C87" s="10"/>
      <c r="D87" s="10"/>
      <c r="E87" s="73"/>
      <c r="F87" s="73"/>
    </row>
    <row r="88" spans="1:6">
      <c r="A88" s="9"/>
      <c r="B88" s="83" t="s">
        <v>61</v>
      </c>
      <c r="C88" s="10" t="s">
        <v>56</v>
      </c>
      <c r="D88" s="10">
        <v>130</v>
      </c>
      <c r="E88" s="73"/>
      <c r="F88" s="73" t="str">
        <f>IF(E88="","",D88*E88)</f>
        <v/>
      </c>
    </row>
    <row r="89" spans="1:6">
      <c r="A89" s="9"/>
      <c r="B89" s="83" t="s">
        <v>62</v>
      </c>
      <c r="C89" s="10" t="s">
        <v>56</v>
      </c>
      <c r="D89" s="10">
        <v>60</v>
      </c>
      <c r="E89" s="73"/>
      <c r="F89" s="73" t="str">
        <f>IF(E89="","",D89*E89)</f>
        <v/>
      </c>
    </row>
    <row r="90" spans="1:6">
      <c r="A90" s="9"/>
      <c r="B90" s="83" t="s">
        <v>75</v>
      </c>
      <c r="C90" s="10" t="s">
        <v>56</v>
      </c>
      <c r="D90" s="10">
        <v>15</v>
      </c>
      <c r="E90" s="73"/>
      <c r="F90" s="73" t="str">
        <f>IF(E90="","",D90*E90)</f>
        <v/>
      </c>
    </row>
    <row r="91" spans="1:6">
      <c r="A91" s="9"/>
      <c r="B91" s="50"/>
      <c r="C91" s="10"/>
      <c r="D91" s="10"/>
      <c r="E91" s="73"/>
      <c r="F91" s="73"/>
    </row>
    <row r="92" spans="1:6" ht="45">
      <c r="A92" s="9" t="s">
        <v>28</v>
      </c>
      <c r="B92" s="50" t="s">
        <v>63</v>
      </c>
      <c r="C92" s="10" t="s">
        <v>4</v>
      </c>
      <c r="D92" s="10">
        <v>8</v>
      </c>
      <c r="E92" s="73"/>
      <c r="F92" s="73" t="str">
        <f>IF(E92="","",D92*E92)</f>
        <v/>
      </c>
    </row>
    <row r="93" spans="1:6">
      <c r="A93" s="9"/>
      <c r="B93" s="50"/>
      <c r="C93" s="10"/>
      <c r="D93" s="10"/>
      <c r="E93" s="73"/>
      <c r="F93" s="73"/>
    </row>
    <row r="94" spans="1:6" ht="45">
      <c r="A94" s="9" t="s">
        <v>29</v>
      </c>
      <c r="B94" s="50" t="s">
        <v>64</v>
      </c>
      <c r="C94" s="10" t="s">
        <v>4</v>
      </c>
      <c r="D94" s="10">
        <v>1</v>
      </c>
      <c r="E94" s="73"/>
      <c r="F94" s="73" t="str">
        <f>IF(E94="","",D94*E94)</f>
        <v/>
      </c>
    </row>
    <row r="95" spans="1:6">
      <c r="A95" s="9"/>
      <c r="B95" s="50"/>
      <c r="C95" s="10"/>
      <c r="D95" s="10"/>
      <c r="E95" s="73"/>
      <c r="F95" s="73"/>
    </row>
    <row r="96" spans="1:6" ht="45">
      <c r="A96" s="9" t="s">
        <v>33</v>
      </c>
      <c r="B96" s="83" t="s">
        <v>79</v>
      </c>
      <c r="C96" s="10" t="s">
        <v>56</v>
      </c>
      <c r="D96" s="10">
        <v>24</v>
      </c>
      <c r="E96" s="73"/>
      <c r="F96" s="73" t="str">
        <f>IF(E96="","",D96*E96)</f>
        <v/>
      </c>
    </row>
    <row r="97" spans="1:6">
      <c r="A97" s="9"/>
      <c r="B97" s="83"/>
      <c r="C97" s="10"/>
      <c r="D97" s="10"/>
      <c r="E97" s="73"/>
      <c r="F97" s="73"/>
    </row>
    <row r="98" spans="1:6" ht="105">
      <c r="A98" s="9" t="s">
        <v>57</v>
      </c>
      <c r="B98" s="50" t="s">
        <v>76</v>
      </c>
      <c r="C98" s="10" t="s">
        <v>5</v>
      </c>
      <c r="D98" s="10">
        <v>1</v>
      </c>
      <c r="E98" s="73"/>
      <c r="F98" s="73" t="str">
        <f>IF(E98="","",D98*E98)</f>
        <v/>
      </c>
    </row>
    <row r="99" spans="1:6">
      <c r="A99" s="9"/>
      <c r="B99" s="21"/>
      <c r="C99" s="10"/>
      <c r="D99" s="10"/>
      <c r="E99" s="73"/>
      <c r="F99" s="73"/>
    </row>
    <row r="100" spans="1:6">
      <c r="A100" s="38" t="s">
        <v>40</v>
      </c>
      <c r="B100" s="39" t="s">
        <v>42</v>
      </c>
      <c r="C100" s="40" t="s">
        <v>24</v>
      </c>
      <c r="D100" s="41"/>
      <c r="E100" s="77"/>
      <c r="F100" s="77">
        <f>SUM(F88:F98)</f>
        <v>0</v>
      </c>
    </row>
    <row r="101" spans="1:6">
      <c r="A101" s="9"/>
      <c r="B101" s="21"/>
      <c r="C101" s="10"/>
      <c r="D101" s="10"/>
      <c r="E101" s="73"/>
      <c r="F101" s="73"/>
    </row>
    <row r="102" spans="1:6">
      <c r="A102" s="9"/>
      <c r="B102" s="21"/>
      <c r="C102" s="10"/>
      <c r="D102" s="10"/>
      <c r="E102" s="73"/>
      <c r="F102" s="73"/>
    </row>
    <row r="103" spans="1:6" ht="28.5">
      <c r="A103" s="4" t="s">
        <v>0</v>
      </c>
      <c r="B103" s="23" t="s">
        <v>51</v>
      </c>
      <c r="C103" s="5"/>
      <c r="D103" s="5"/>
      <c r="E103" s="75"/>
      <c r="F103" s="75"/>
    </row>
    <row r="104" spans="1:6">
      <c r="A104" s="11"/>
      <c r="B104" s="28"/>
      <c r="C104" s="12"/>
      <c r="D104" s="12"/>
      <c r="E104" s="74"/>
      <c r="F104" s="74"/>
    </row>
    <row r="105" spans="1:6">
      <c r="A105" s="38" t="s">
        <v>1</v>
      </c>
      <c r="B105" s="53" t="s">
        <v>2</v>
      </c>
      <c r="C105" s="54"/>
      <c r="D105" s="54"/>
      <c r="E105" s="76"/>
      <c r="F105" s="76"/>
    </row>
    <row r="106" spans="1:6">
      <c r="A106" s="14"/>
      <c r="B106" s="30"/>
      <c r="C106" s="12"/>
      <c r="D106" s="12"/>
      <c r="E106" s="74"/>
      <c r="F106" s="74"/>
    </row>
    <row r="107" spans="1:6">
      <c r="A107" s="14"/>
      <c r="B107" s="26" t="s">
        <v>3</v>
      </c>
      <c r="C107" s="12"/>
      <c r="D107" s="12"/>
      <c r="E107" s="74"/>
      <c r="F107" s="74"/>
    </row>
    <row r="108" spans="1:6">
      <c r="A108" s="14"/>
      <c r="B108" s="31" t="s">
        <v>18</v>
      </c>
      <c r="C108" s="12"/>
      <c r="D108" s="12"/>
      <c r="E108" s="74"/>
      <c r="F108" s="74"/>
    </row>
    <row r="109" spans="1:6" ht="30">
      <c r="A109" s="14"/>
      <c r="B109" s="32" t="s">
        <v>19</v>
      </c>
      <c r="C109" s="12"/>
      <c r="D109" s="12"/>
      <c r="E109" s="74"/>
      <c r="F109" s="74"/>
    </row>
    <row r="110" spans="1:6">
      <c r="A110" s="11"/>
      <c r="B110" s="30"/>
      <c r="C110" s="12"/>
      <c r="D110" s="12"/>
      <c r="E110" s="74"/>
      <c r="F110" s="74"/>
    </row>
    <row r="111" spans="1:6" ht="30">
      <c r="A111" s="9" t="s">
        <v>6</v>
      </c>
      <c r="B111" s="50" t="s">
        <v>55</v>
      </c>
      <c r="C111" s="10" t="s">
        <v>4</v>
      </c>
      <c r="D111" s="10">
        <v>7</v>
      </c>
      <c r="E111" s="73"/>
      <c r="F111" s="73" t="str">
        <f>IF(E111="","",D111*E111)</f>
        <v/>
      </c>
    </row>
    <row r="112" spans="1:6">
      <c r="A112" s="9"/>
      <c r="B112" s="50"/>
      <c r="C112" s="10"/>
      <c r="D112" s="10"/>
      <c r="E112" s="73"/>
      <c r="F112" s="73"/>
    </row>
    <row r="113" spans="1:6" ht="90">
      <c r="A113" s="9" t="s">
        <v>28</v>
      </c>
      <c r="B113" s="50" t="s">
        <v>59</v>
      </c>
      <c r="C113" s="10" t="s">
        <v>5</v>
      </c>
      <c r="D113" s="10">
        <v>1</v>
      </c>
      <c r="E113" s="73"/>
      <c r="F113" s="73" t="str">
        <f t="shared" ref="F113" si="11">IF(E113="","",D113*E113)</f>
        <v/>
      </c>
    </row>
    <row r="114" spans="1:6">
      <c r="A114" s="9"/>
      <c r="B114" s="21"/>
      <c r="C114" s="10"/>
      <c r="D114" s="10"/>
      <c r="E114" s="73"/>
      <c r="F114" s="73"/>
    </row>
    <row r="115" spans="1:6">
      <c r="A115" s="9"/>
      <c r="B115" s="21"/>
      <c r="C115" s="10"/>
      <c r="D115" s="10"/>
      <c r="E115" s="73"/>
      <c r="F115" s="73"/>
    </row>
    <row r="116" spans="1:6">
      <c r="A116" s="38" t="s">
        <v>1</v>
      </c>
      <c r="B116" s="39" t="s">
        <v>44</v>
      </c>
      <c r="C116" s="40" t="s">
        <v>24</v>
      </c>
      <c r="D116" s="41"/>
      <c r="E116" s="77"/>
      <c r="F116" s="77">
        <f>SUM(F111:F114)</f>
        <v>0</v>
      </c>
    </row>
    <row r="117" spans="1:6">
      <c r="A117" s="9"/>
      <c r="B117" s="21"/>
      <c r="C117" s="10"/>
      <c r="D117" s="10"/>
      <c r="E117" s="73"/>
      <c r="F117" s="73"/>
    </row>
    <row r="118" spans="1:6" ht="28.5">
      <c r="A118" s="4" t="s">
        <v>45</v>
      </c>
      <c r="B118" s="23" t="s">
        <v>46</v>
      </c>
      <c r="C118" s="5"/>
      <c r="D118" s="5"/>
      <c r="E118" s="75"/>
      <c r="F118" s="75"/>
    </row>
    <row r="119" spans="1:6">
      <c r="A119" s="9"/>
      <c r="B119" s="21"/>
      <c r="C119" s="10"/>
      <c r="D119" s="10"/>
      <c r="E119" s="73"/>
      <c r="F119" s="73"/>
    </row>
    <row r="120" spans="1:6" ht="75">
      <c r="A120" s="9" t="s">
        <v>6</v>
      </c>
      <c r="B120" s="50" t="s">
        <v>98</v>
      </c>
      <c r="C120" s="10" t="s">
        <v>5</v>
      </c>
      <c r="D120" s="10">
        <v>1</v>
      </c>
      <c r="E120" s="73"/>
      <c r="F120" s="73" t="str">
        <f>IF(E120="","",D120*E120)</f>
        <v/>
      </c>
    </row>
    <row r="121" spans="1:6">
      <c r="A121" s="9"/>
      <c r="B121" s="50"/>
      <c r="C121" s="10"/>
      <c r="D121" s="10"/>
      <c r="E121" s="73"/>
      <c r="F121" s="73"/>
    </row>
    <row r="122" spans="1:6" ht="45">
      <c r="A122" s="9" t="s">
        <v>28</v>
      </c>
      <c r="B122" s="50" t="s">
        <v>97</v>
      </c>
      <c r="C122" s="10" t="s">
        <v>5</v>
      </c>
      <c r="D122" s="10">
        <v>1</v>
      </c>
      <c r="E122" s="73"/>
      <c r="F122" s="73" t="str">
        <f>IF(E122="","",D122*E122)</f>
        <v/>
      </c>
    </row>
    <row r="123" spans="1:6">
      <c r="A123" s="9"/>
      <c r="B123" s="50"/>
      <c r="C123" s="10"/>
      <c r="D123" s="10"/>
      <c r="E123" s="73"/>
      <c r="F123" s="73"/>
    </row>
    <row r="124" spans="1:6" ht="60">
      <c r="A124" s="9" t="s">
        <v>29</v>
      </c>
      <c r="B124" s="50" t="s">
        <v>99</v>
      </c>
      <c r="C124" s="10" t="s">
        <v>5</v>
      </c>
      <c r="D124" s="10">
        <v>1</v>
      </c>
      <c r="E124" s="73"/>
      <c r="F124" s="73" t="str">
        <f>IF(E124="","",D124*E124)</f>
        <v/>
      </c>
    </row>
    <row r="125" spans="1:6">
      <c r="A125" s="9"/>
      <c r="B125" s="21"/>
      <c r="C125" s="10"/>
      <c r="D125" s="10"/>
      <c r="E125" s="73"/>
      <c r="F125" s="73"/>
    </row>
    <row r="126" spans="1:6" ht="28.5">
      <c r="A126" s="61" t="s">
        <v>45</v>
      </c>
      <c r="B126" s="62" t="s">
        <v>47</v>
      </c>
      <c r="C126" s="63"/>
      <c r="D126" s="63"/>
      <c r="E126" s="78"/>
      <c r="F126" s="77">
        <f>SUM(F120:F124)</f>
        <v>0</v>
      </c>
    </row>
    <row r="127" spans="1:6">
      <c r="A127" s="9"/>
      <c r="B127" s="21"/>
      <c r="C127" s="10"/>
      <c r="D127" s="10"/>
      <c r="E127" s="73"/>
      <c r="F127" s="73"/>
    </row>
    <row r="128" spans="1:6" s="55" customFormat="1" ht="18.75">
      <c r="A128" s="60"/>
      <c r="B128" s="89" t="s">
        <v>48</v>
      </c>
      <c r="C128" s="89"/>
      <c r="D128" s="89"/>
      <c r="E128" s="89"/>
      <c r="F128" s="89"/>
    </row>
    <row r="129" spans="1:6">
      <c r="A129" s="9"/>
      <c r="B129" s="21"/>
      <c r="C129" s="10"/>
      <c r="D129" s="10"/>
      <c r="E129" s="73"/>
      <c r="F129" s="73"/>
    </row>
    <row r="130" spans="1:6" ht="28.5">
      <c r="A130" s="61" t="s">
        <v>13</v>
      </c>
      <c r="B130" s="62" t="s">
        <v>49</v>
      </c>
      <c r="C130" s="63"/>
      <c r="D130" s="63"/>
      <c r="E130" s="78"/>
      <c r="F130" s="65"/>
    </row>
    <row r="131" spans="1:6">
      <c r="A131" s="9"/>
      <c r="B131" s="21"/>
      <c r="C131" s="10"/>
      <c r="D131" s="10"/>
      <c r="E131" s="73"/>
      <c r="F131" s="66"/>
    </row>
    <row r="132" spans="1:6">
      <c r="A132" s="6" t="s">
        <v>14</v>
      </c>
      <c r="B132" s="24" t="s">
        <v>15</v>
      </c>
      <c r="C132" s="57" t="s">
        <v>24</v>
      </c>
      <c r="D132" s="8"/>
      <c r="E132" s="79"/>
      <c r="F132" s="67">
        <f>F23</f>
        <v>0</v>
      </c>
    </row>
    <row r="133" spans="1:6">
      <c r="A133" s="9"/>
      <c r="B133" s="21"/>
      <c r="C133" s="10"/>
      <c r="D133" s="10"/>
      <c r="E133" s="73"/>
      <c r="F133" s="66"/>
    </row>
    <row r="134" spans="1:6" customFormat="1">
      <c r="A134" s="6" t="s">
        <v>25</v>
      </c>
      <c r="B134" s="56" t="s">
        <v>26</v>
      </c>
      <c r="C134" s="57" t="s">
        <v>24</v>
      </c>
      <c r="D134" s="58"/>
      <c r="E134" s="79"/>
      <c r="F134" s="67">
        <f>F37</f>
        <v>0</v>
      </c>
    </row>
    <row r="135" spans="1:6">
      <c r="A135" s="9"/>
      <c r="B135" s="21"/>
      <c r="C135" s="10"/>
      <c r="D135" s="10"/>
      <c r="E135" s="73"/>
      <c r="F135" s="66"/>
    </row>
    <row r="136" spans="1:6" customFormat="1">
      <c r="A136" s="6" t="s">
        <v>31</v>
      </c>
      <c r="B136" s="56" t="s">
        <v>32</v>
      </c>
      <c r="C136" s="57" t="s">
        <v>24</v>
      </c>
      <c r="D136" s="58"/>
      <c r="E136" s="79"/>
      <c r="F136" s="67">
        <f>F71</f>
        <v>0</v>
      </c>
    </row>
    <row r="137" spans="1:6">
      <c r="A137" s="9"/>
      <c r="B137" s="21"/>
      <c r="C137" s="10"/>
      <c r="D137" s="10"/>
      <c r="E137" s="73"/>
      <c r="F137" s="66"/>
    </row>
    <row r="138" spans="1:6" customFormat="1">
      <c r="A138" s="6" t="s">
        <v>37</v>
      </c>
      <c r="B138" s="56" t="s">
        <v>38</v>
      </c>
      <c r="C138" s="57" t="s">
        <v>24</v>
      </c>
      <c r="D138" s="58"/>
      <c r="E138" s="79"/>
      <c r="F138" s="67">
        <f>F83</f>
        <v>0</v>
      </c>
    </row>
    <row r="139" spans="1:6">
      <c r="A139" s="9"/>
      <c r="B139" s="21"/>
      <c r="C139" s="10"/>
      <c r="D139" s="10"/>
      <c r="E139" s="73"/>
      <c r="F139" s="66"/>
    </row>
    <row r="140" spans="1:6">
      <c r="A140" s="6" t="s">
        <v>40</v>
      </c>
      <c r="B140" s="56" t="s">
        <v>42</v>
      </c>
      <c r="C140" s="57" t="s">
        <v>24</v>
      </c>
      <c r="D140" s="59"/>
      <c r="E140" s="67"/>
      <c r="F140" s="67">
        <f>F100</f>
        <v>0</v>
      </c>
    </row>
    <row r="141" spans="1:6">
      <c r="A141" s="9"/>
      <c r="B141" s="21"/>
      <c r="C141" s="10"/>
      <c r="D141" s="10"/>
      <c r="E141" s="73"/>
      <c r="F141" s="66"/>
    </row>
    <row r="142" spans="1:6" ht="28.5">
      <c r="A142" s="61" t="s">
        <v>13</v>
      </c>
      <c r="B142" s="62" t="s">
        <v>50</v>
      </c>
      <c r="C142" s="40" t="s">
        <v>24</v>
      </c>
      <c r="D142" s="63"/>
      <c r="E142" s="78"/>
      <c r="F142" s="65">
        <f>SUM(F132:F140)</f>
        <v>0</v>
      </c>
    </row>
    <row r="143" spans="1:6">
      <c r="A143" s="9"/>
      <c r="B143" s="21"/>
      <c r="C143" s="10"/>
      <c r="D143" s="10"/>
      <c r="E143" s="73"/>
      <c r="F143" s="66"/>
    </row>
    <row r="144" spans="1:6">
      <c r="A144" s="9"/>
      <c r="B144" s="21"/>
      <c r="C144" s="10"/>
      <c r="D144" s="10"/>
      <c r="E144" s="73"/>
      <c r="F144" s="66"/>
    </row>
    <row r="145" spans="1:6" ht="28.5">
      <c r="A145" s="61" t="s">
        <v>0</v>
      </c>
      <c r="B145" s="62" t="s">
        <v>51</v>
      </c>
      <c r="C145" s="40"/>
      <c r="D145" s="63"/>
      <c r="E145" s="78"/>
      <c r="F145" s="65"/>
    </row>
    <row r="146" spans="1:6">
      <c r="A146" s="9"/>
      <c r="B146" s="21"/>
      <c r="C146" s="10"/>
      <c r="D146" s="10"/>
      <c r="E146" s="73"/>
      <c r="F146" s="66"/>
    </row>
    <row r="147" spans="1:6">
      <c r="A147" s="6" t="s">
        <v>1</v>
      </c>
      <c r="B147" s="29" t="s">
        <v>2</v>
      </c>
      <c r="C147" s="57" t="s">
        <v>24</v>
      </c>
      <c r="D147" s="7"/>
      <c r="E147" s="79"/>
      <c r="F147" s="67">
        <f>F116</f>
        <v>0</v>
      </c>
    </row>
    <row r="148" spans="1:6">
      <c r="A148" s="9"/>
      <c r="B148" s="21"/>
      <c r="C148" s="10"/>
      <c r="D148" s="10"/>
      <c r="E148" s="73"/>
      <c r="F148" s="66"/>
    </row>
    <row r="149" spans="1:6" ht="28.5">
      <c r="A149" s="61" t="s">
        <v>0</v>
      </c>
      <c r="B149" s="62" t="s">
        <v>51</v>
      </c>
      <c r="C149" s="40" t="s">
        <v>24</v>
      </c>
      <c r="D149" s="63"/>
      <c r="E149" s="78"/>
      <c r="F149" s="65">
        <f>F147</f>
        <v>0</v>
      </c>
    </row>
    <row r="150" spans="1:6">
      <c r="A150" s="9"/>
      <c r="B150" s="21"/>
      <c r="C150" s="10"/>
      <c r="D150" s="10"/>
      <c r="E150" s="73"/>
      <c r="F150" s="66"/>
    </row>
    <row r="151" spans="1:6">
      <c r="A151" s="9"/>
      <c r="B151" s="21"/>
      <c r="C151" s="10"/>
      <c r="D151" s="10"/>
      <c r="E151" s="73"/>
      <c r="F151" s="66"/>
    </row>
    <row r="152" spans="1:6" ht="28.5">
      <c r="A152" s="61" t="s">
        <v>45</v>
      </c>
      <c r="B152" s="62" t="s">
        <v>46</v>
      </c>
      <c r="C152" s="40" t="s">
        <v>24</v>
      </c>
      <c r="D152" s="63"/>
      <c r="E152" s="78"/>
      <c r="F152" s="65">
        <f>F126</f>
        <v>0</v>
      </c>
    </row>
    <row r="153" spans="1:6">
      <c r="A153" s="9"/>
      <c r="B153" s="21"/>
      <c r="C153" s="10"/>
      <c r="D153" s="10"/>
      <c r="E153" s="73"/>
      <c r="F153" s="66"/>
    </row>
    <row r="154" spans="1:6">
      <c r="A154" s="9"/>
      <c r="B154" s="21"/>
      <c r="C154" s="10"/>
      <c r="D154" s="10"/>
      <c r="E154" s="73"/>
      <c r="F154" s="66"/>
    </row>
    <row r="155" spans="1:6" s="55" customFormat="1" ht="18.75">
      <c r="A155" s="68"/>
      <c r="B155" s="69" t="s">
        <v>52</v>
      </c>
      <c r="C155" s="70" t="s">
        <v>24</v>
      </c>
      <c r="D155" s="71"/>
      <c r="E155" s="80"/>
      <c r="F155" s="72">
        <f>F142+F149+F152</f>
        <v>0</v>
      </c>
    </row>
    <row r="156" spans="1:6">
      <c r="A156" s="9"/>
      <c r="B156" s="21"/>
      <c r="C156" s="10"/>
      <c r="D156" s="10"/>
      <c r="E156" s="73"/>
      <c r="F156" s="73"/>
    </row>
    <row r="157" spans="1:6">
      <c r="A157" s="9"/>
      <c r="B157" s="51" t="s">
        <v>3</v>
      </c>
      <c r="C157" s="10"/>
      <c r="D157" s="10"/>
      <c r="E157" s="73"/>
      <c r="F157" s="73"/>
    </row>
    <row r="158" spans="1:6">
      <c r="A158" s="9"/>
      <c r="B158" s="51" t="s">
        <v>53</v>
      </c>
      <c r="C158" s="10"/>
      <c r="D158" s="10"/>
      <c r="E158" s="73"/>
      <c r="F158" s="73"/>
    </row>
  </sheetData>
  <mergeCells count="5">
    <mergeCell ref="B128:F128"/>
    <mergeCell ref="B42:F42"/>
    <mergeCell ref="B1:F1"/>
    <mergeCell ref="B28:F28"/>
    <mergeCell ref="B29:F29"/>
  </mergeCells>
  <pageMargins left="0.78740157480314965" right="0.39370078740157483" top="0.23622047244094491" bottom="0.23622047244094491" header="0.11811023622047245" footer="0.11811023622047245"/>
  <pageSetup paperSize="9" scale="92" fitToHeight="0" orientation="portrait" r:id="rId1"/>
  <headerFooter>
    <oddFooter>&amp;C&amp;"Minion Pro Cond Subh,Kurziv"&amp;9List &amp;P / &amp;N</oddFooter>
  </headerFooter>
  <rowBreaks count="3" manualBreakCount="3">
    <brk id="84" max="16383" man="1"/>
    <brk id="101" max="16383" man="1"/>
    <brk id="12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List1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2020-06-30T09:18:31Z</dcterms:modified>
</cp:coreProperties>
</file>